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63F7380C-74A8-40C7-874F-E7545F50012B}" xr6:coauthVersionLast="47" xr6:coauthVersionMax="47" xr10:uidLastSave="{00000000-0000-0000-0000-000000000000}"/>
  <bookViews>
    <workbookView xWindow="8370" yWindow="2460" windowWidth="22275" windowHeight="16365" tabRatio="848" xr2:uid="{00000000-000D-0000-FFFF-FFFF00000000}"/>
  </bookViews>
  <sheets>
    <sheet name="Rekapitulace" sheetId="7" r:id="rId1"/>
    <sheet name="BLESKOSVOD - č.p. 187 (ADMIN)" sheetId="36" r:id="rId2"/>
    <sheet name="BLESKOSVOD - č.p. 188 (HL. BUD)" sheetId="37" r:id="rId3"/>
  </sheets>
  <definedNames>
    <definedName name="ADKM" localSheetId="1">#REF!</definedName>
    <definedName name="ADKM" localSheetId="2">#REF!</definedName>
    <definedName name="ADKM">#REF!</definedName>
    <definedName name="Analog" localSheetId="1">#REF!</definedName>
    <definedName name="Analog" localSheetId="2">#REF!</definedName>
    <definedName name="Analog">#REF!</definedName>
    <definedName name="cd" localSheetId="1">#REF!</definedName>
    <definedName name="cd" localSheetId="2">#REF!</definedName>
    <definedName name="cd">#REF!</definedName>
    <definedName name="CENA_CELKEM">#REF!</definedName>
    <definedName name="MDKM">#REF!</definedName>
    <definedName name="Monolog">#REF!</definedName>
    <definedName name="_xlnm.Print_Area" localSheetId="1">'BLESKOSVOD - č.p. 187 (ADMIN)'!$A$1:$L$48</definedName>
    <definedName name="_xlnm.Print_Area" localSheetId="2">'BLESKOSVOD - č.p. 188 (HL. BUD)'!$A$1:$L$57</definedName>
    <definedName name="_xlnm.Print_Area" localSheetId="0">Rekapitulace!$A$1:$N$37</definedName>
    <definedName name="Parametry">#REF!</definedName>
    <definedName name="Pocet_Integral">#REF!</definedName>
    <definedName name="Rekapitulace">#REF!</definedName>
    <definedName name="ss">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7" l="1"/>
  <c r="I16" i="7"/>
  <c r="J20" i="36"/>
  <c r="J14" i="37"/>
  <c r="G14" i="37"/>
  <c r="J14" i="36"/>
  <c r="G14" i="36"/>
  <c r="J21" i="36"/>
  <c r="G21" i="36"/>
  <c r="G50" i="37"/>
  <c r="L50" i="37" s="1"/>
  <c r="G49" i="37"/>
  <c r="L49" i="37" s="1"/>
  <c r="G48" i="37"/>
  <c r="L48" i="37" s="1"/>
  <c r="G47" i="37"/>
  <c r="L47" i="37" s="1"/>
  <c r="G46" i="37"/>
  <c r="L46" i="37" s="1"/>
  <c r="G45" i="37"/>
  <c r="L45" i="37" s="1"/>
  <c r="G44" i="37"/>
  <c r="L44" i="37" s="1"/>
  <c r="G43" i="37"/>
  <c r="L43" i="37" s="1"/>
  <c r="J30" i="37"/>
  <c r="G30" i="37"/>
  <c r="J37" i="37"/>
  <c r="G37" i="37"/>
  <c r="J36" i="37"/>
  <c r="G36" i="37"/>
  <c r="J35" i="37"/>
  <c r="G35" i="37"/>
  <c r="J34" i="37"/>
  <c r="G34" i="37"/>
  <c r="J33" i="37"/>
  <c r="G33" i="37"/>
  <c r="J32" i="37"/>
  <c r="G32" i="37"/>
  <c r="J21" i="37"/>
  <c r="G21" i="37"/>
  <c r="J29" i="37"/>
  <c r="G29" i="37"/>
  <c r="J28" i="37"/>
  <c r="G28" i="37"/>
  <c r="J27" i="37"/>
  <c r="G27" i="37"/>
  <c r="J26" i="37"/>
  <c r="G26" i="37"/>
  <c r="J25" i="37"/>
  <c r="G25" i="37"/>
  <c r="J24" i="37"/>
  <c r="G24" i="37"/>
  <c r="J23" i="37"/>
  <c r="G23" i="37"/>
  <c r="J20" i="37"/>
  <c r="G20" i="37"/>
  <c r="J19" i="37"/>
  <c r="G19" i="37"/>
  <c r="J18" i="37"/>
  <c r="G18" i="37"/>
  <c r="J17" i="37"/>
  <c r="G17" i="37"/>
  <c r="J16" i="37"/>
  <c r="G16" i="37"/>
  <c r="J13" i="37"/>
  <c r="G13" i="37"/>
  <c r="J12" i="37"/>
  <c r="G12" i="37"/>
  <c r="J11" i="37"/>
  <c r="G11" i="37"/>
  <c r="J10" i="37"/>
  <c r="G10" i="37"/>
  <c r="L14" i="37" l="1"/>
  <c r="J53" i="37"/>
  <c r="L53" i="37" s="1"/>
  <c r="L25" i="37"/>
  <c r="L29" i="37"/>
  <c r="L20" i="37"/>
  <c r="G54" i="37"/>
  <c r="L54" i="37" s="1"/>
  <c r="L21" i="36"/>
  <c r="L36" i="37"/>
  <c r="L34" i="37"/>
  <c r="L14" i="36"/>
  <c r="L13" i="37"/>
  <c r="L18" i="37"/>
  <c r="L12" i="37"/>
  <c r="L17" i="37"/>
  <c r="L19" i="37"/>
  <c r="L24" i="37"/>
  <c r="L28" i="37"/>
  <c r="L33" i="37"/>
  <c r="L10" i="37"/>
  <c r="L26" i="37"/>
  <c r="L21" i="37"/>
  <c r="L37" i="37"/>
  <c r="L16" i="37"/>
  <c r="L27" i="37"/>
  <c r="L32" i="37"/>
  <c r="L35" i="37"/>
  <c r="L30" i="37"/>
  <c r="L23" i="37"/>
  <c r="L11" i="37"/>
  <c r="L57" i="37" l="1"/>
  <c r="I19" i="7" s="1"/>
  <c r="G37" i="36"/>
  <c r="L37" i="36" s="1"/>
  <c r="G36" i="36"/>
  <c r="L36" i="36" s="1"/>
  <c r="G35" i="36"/>
  <c r="L35" i="36" s="1"/>
  <c r="G34" i="36"/>
  <c r="L34" i="36" s="1"/>
  <c r="G41" i="36"/>
  <c r="L41" i="36" s="1"/>
  <c r="G40" i="36"/>
  <c r="L40" i="36" s="1"/>
  <c r="G39" i="36"/>
  <c r="L39" i="36" s="1"/>
  <c r="G38" i="36"/>
  <c r="L38" i="36" s="1"/>
  <c r="G20" i="36" l="1"/>
  <c r="J19" i="36"/>
  <c r="G19" i="36"/>
  <c r="L20" i="36" l="1"/>
  <c r="L19" i="36"/>
  <c r="J18" i="36"/>
  <c r="G18" i="36"/>
  <c r="L18" i="36" l="1"/>
  <c r="J24" i="36"/>
  <c r="G24" i="36"/>
  <c r="L24" i="36" l="1"/>
  <c r="J23" i="36" l="1"/>
  <c r="G23" i="36"/>
  <c r="J17" i="36"/>
  <c r="G17" i="36"/>
  <c r="J26" i="36"/>
  <c r="G26" i="36"/>
  <c r="L17" i="36" l="1"/>
  <c r="L26" i="36"/>
  <c r="L23" i="36"/>
  <c r="J10" i="36" l="1"/>
  <c r="G10" i="36"/>
  <c r="L10" i="36" l="1"/>
  <c r="G27" i="36" l="1"/>
  <c r="J27" i="36"/>
  <c r="L27" i="36" l="1"/>
  <c r="J28" i="36" l="1"/>
  <c r="G28" i="36"/>
  <c r="L28" i="36" l="1"/>
  <c r="J25" i="36" l="1"/>
  <c r="G25" i="36"/>
  <c r="L25" i="36" l="1"/>
  <c r="J15" i="36"/>
  <c r="G15" i="36"/>
  <c r="J13" i="36"/>
  <c r="G13" i="36"/>
  <c r="J12" i="36"/>
  <c r="G12" i="36"/>
  <c r="J11" i="36"/>
  <c r="G11" i="36"/>
  <c r="G45" i="36" l="1"/>
  <c r="J44" i="36"/>
  <c r="L44" i="36" s="1"/>
  <c r="L45" i="36"/>
  <c r="L15" i="36"/>
  <c r="L11" i="36"/>
  <c r="L12" i="36"/>
  <c r="L13" i="36"/>
  <c r="L48" i="36" l="1"/>
  <c r="I14" i="7" s="1"/>
  <c r="I31" i="7" s="1"/>
</calcChain>
</file>

<file path=xl/sharedStrings.xml><?xml version="1.0" encoding="utf-8"?>
<sst xmlns="http://schemas.openxmlformats.org/spreadsheetml/2006/main" count="157" uniqueCount="66">
  <si>
    <t>MONTÁŽ  VČETNĚ DODÁVKY MATERIÁLU A PŘÍSLUŠENSTVÍ.</t>
  </si>
  <si>
    <t>MONTÁŽE</t>
  </si>
  <si>
    <t>MATERIÁL</t>
  </si>
  <si>
    <t>CELKEM</t>
  </si>
  <si>
    <t>HODINOVÁ   ZÚČTOVACÍ   SAZBA</t>
  </si>
  <si>
    <t>bez DPH</t>
  </si>
  <si>
    <t>KS</t>
  </si>
  <si>
    <t>M</t>
  </si>
  <si>
    <t xml:space="preserve">                                                                                              </t>
  </si>
  <si>
    <t>montáže celkem</t>
  </si>
  <si>
    <t>materiál celkem</t>
  </si>
  <si>
    <t>H</t>
  </si>
  <si>
    <t xml:space="preserve">Akce : Nový areál S.O.K. stavební                                Průmyslová zóna Hrotovická 162                                                  Střítež, Třebíč 1, 674 01
</t>
  </si>
  <si>
    <t xml:space="preserve">Investor : </t>
  </si>
  <si>
    <t>%</t>
  </si>
  <si>
    <t>HROMOSVODOVÁ SVORKA PÁSKA-DRÁT SR3a</t>
  </si>
  <si>
    <t>ZEMNÍCÍ PÁSKA FeZn 30x4 (0,94 kg/m)</t>
  </si>
  <si>
    <t>UZEMŇOVACÍ VODIČ  FEZN  ф10mm</t>
  </si>
  <si>
    <t>STÍTEK SMALT.UM  HMOTA-OZNAC SVODŮ</t>
  </si>
  <si>
    <t>POMOCNÉ PŘÍPRAVNÉ PRÁCE</t>
  </si>
  <si>
    <t>REVIZE BLESKOSVODU</t>
  </si>
  <si>
    <t>PODRUŽNÝ MATERIÁL (Z POL. MATERIÁL)</t>
  </si>
  <si>
    <t>PPV  (Z POL. MONTÁŽE)</t>
  </si>
  <si>
    <t>TVAROVÁNÍ MONT DILU JIMACE</t>
  </si>
  <si>
    <t xml:space="preserve">ANTIKOROZNÍ PÁSKA DEHN KSB 50x10 </t>
  </si>
  <si>
    <t>HROMOSVODOVÁ SVORKA KŘÍŽOVÁ SK N</t>
  </si>
  <si>
    <t>HROMOSVODOVÁ SVORKA UNIVERZÁLNÍ  SU N</t>
  </si>
  <si>
    <t>V Hustopečích 06/2021</t>
  </si>
  <si>
    <t>Domov Božice, příspěvková organizace, Božice 188, 671 64 Božice, IČ: 456 71 877</t>
  </si>
  <si>
    <t>HROMOSVOD LPS III.</t>
  </si>
  <si>
    <t>HROMOSVODOVÁ SVORKA SPOJOVACÍ  SS N</t>
  </si>
  <si>
    <t>HROMOSVODOVÁ SVORKA ZKUŠEBNÍ SZ N</t>
  </si>
  <si>
    <t xml:space="preserve">HROMOSVODOVÁ SVORKA PRO ZEMNÍCÍ PÁSKU SR2b </t>
  </si>
  <si>
    <t xml:space="preserve">VODIČ CUI DÉLKA 3,5M/20MM </t>
  </si>
  <si>
    <t>PODPĚRA VEDENÍ PA ŠEDÁ PRO VODIČE HVI/CUI D 20MM S PRSTENCEM D 30MM A ZÁVITEM M8</t>
  </si>
  <si>
    <t>TYČ IZOLAČNÍ ITJC93 PRO JÍM TYČ 930MM</t>
  </si>
  <si>
    <t>DRŽÁK ODDÁL HROMOSVODU DOHT-x NA TRUBKU průměr stožáru nutno upřesnit</t>
  </si>
  <si>
    <t>OBJÍMKA Rd 8/ 10-16</t>
  </si>
  <si>
    <t>TYČ JÍMACÍ JR3,0</t>
  </si>
  <si>
    <t>TYČ JÍMACÍ JR2,0</t>
  </si>
  <si>
    <t>PODPĚRA VEDENÍ PV32 NA ŽELEZNÉ KONSTRUKCE</t>
  </si>
  <si>
    <t>PODPĚRA VEDENÍ PV23 NA PLECH STŘECHY</t>
  </si>
  <si>
    <t>SVORKA K JÍMACÍ TYČI SJ1B N NEREZ</t>
  </si>
  <si>
    <t>OCHRANNÁ STŘÍŠKA OSH TREMIS V350</t>
  </si>
  <si>
    <t>DEMONTÁŽ STÁVAJÍCÍ OCHRANY PŘED BLESKEM</t>
  </si>
  <si>
    <t>PROJEKTOVÁ DOKUMENTACE SKUTEČNÉHO PROVEDENÍ</t>
  </si>
  <si>
    <t>VÝŠKOVÉ/HOROLEZECKÉ PRÁCE</t>
  </si>
  <si>
    <t xml:space="preserve">MONTÁŽNÍ PLOŠINA </t>
  </si>
  <si>
    <t>NÁVOZ PLOŠINY</t>
  </si>
  <si>
    <t>KPL</t>
  </si>
  <si>
    <t>SVOZ PLOŠINY</t>
  </si>
  <si>
    <t>HROMOSVODOVÁ SVORKA NA OKAP ROURY ST N (S PÁSKEM)</t>
  </si>
  <si>
    <r>
      <t xml:space="preserve">SVODOVÝ VODIČ  AlMgSi  </t>
    </r>
    <r>
      <rPr>
        <sz val="11"/>
        <color indexed="8"/>
        <rFont val="Calibri"/>
        <family val="2"/>
        <charset val="238"/>
      </rPr>
      <t>ф 8mm POLOTVRDÝ</t>
    </r>
  </si>
  <si>
    <t>ODDĚLOVACÍ JISKŘIŠTĚ</t>
  </si>
  <si>
    <t>OCHRANA PŘED BLESKEM - č.p. 187 (ADMINISTRATIVA)</t>
  </si>
  <si>
    <t>OCHRANA PŘED BLESKEM - č.p. 188 (HL. BUDOVA)</t>
  </si>
  <si>
    <t>BLESKOSVOD č.p. 187  (ADMINISTRATIVA) - CELKEM</t>
  </si>
  <si>
    <t>BLESKOSVOD č.p. 188 (HL. BUDOVA) - CELKEM</t>
  </si>
  <si>
    <t>HROMOSVODOVÁ SVORKA OKAPOVÁ  SOC N</t>
  </si>
  <si>
    <t>MONTÁŽNÍ PLOŠINA 30M</t>
  </si>
  <si>
    <t>CELKEM - č.p. 188 (HL. BUDOVA)</t>
  </si>
  <si>
    <t>CELKEM - č.p. 187  (ADMINISTRATIVA)</t>
  </si>
  <si>
    <t xml:space="preserve">Výměna hromosvodu Domov Božice                                                                                       č.p. 187, č.p. 188, č.p. 191 </t>
  </si>
  <si>
    <t xml:space="preserve">Výměna hromosvodu Domov Božice                                                                                                                                                                   č.p. 187, č.p. 188, č.p. 191  </t>
  </si>
  <si>
    <t>VÝKAZ VÝMĚR PRACÍ A MATERIÁLU</t>
  </si>
  <si>
    <t>CELKEM č.p. 187, č.p. 188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</si>
</sst>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\ &quot;Kč&quot;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4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name val="MS Sans Serif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8" fillId="0" borderId="0"/>
    <xf numFmtId="0" fontId="9" fillId="0" borderId="2">
      <alignment horizontal="justify" vertical="center" wrapText="1"/>
      <protection locked="0"/>
    </xf>
    <xf numFmtId="0" fontId="9" fillId="0" borderId="2">
      <alignment horizontal="justify" vertical="center" wrapText="1"/>
      <protection locked="0"/>
    </xf>
    <xf numFmtId="0" fontId="10" fillId="0" borderId="2">
      <alignment horizontal="justify" vertical="center" wrapText="1"/>
      <protection locked="0"/>
    </xf>
    <xf numFmtId="0" fontId="11" fillId="0" borderId="0"/>
    <xf numFmtId="0" fontId="11" fillId="0" borderId="0"/>
    <xf numFmtId="0" fontId="12" fillId="0" borderId="0"/>
    <xf numFmtId="49" fontId="13" fillId="0" borderId="1" applyNumberFormat="0">
      <alignment vertical="center" wrapText="1"/>
    </xf>
    <xf numFmtId="0" fontId="14" fillId="0" borderId="1">
      <alignment horizontal="center" vertical="center"/>
    </xf>
    <xf numFmtId="3" fontId="15" fillId="0" borderId="1" applyFill="0">
      <alignment horizontal="right" vertical="center"/>
    </xf>
    <xf numFmtId="0" fontId="14" fillId="0" borderId="2">
      <alignment horizontal="left" vertical="center" wrapText="1" indent="1"/>
    </xf>
    <xf numFmtId="0" fontId="15" fillId="0" borderId="1">
      <alignment horizontal="left" vertical="center" wrapText="1"/>
    </xf>
    <xf numFmtId="0" fontId="8" fillId="0" borderId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7" applyNumberFormat="0" applyAlignment="0" applyProtection="0"/>
    <xf numFmtId="0" fontId="26" fillId="6" borderId="8" applyNumberFormat="0" applyAlignment="0" applyProtection="0"/>
    <xf numFmtId="0" fontId="27" fillId="6" borderId="7" applyNumberFormat="0" applyAlignment="0" applyProtection="0"/>
    <xf numFmtId="0" fontId="28" fillId="0" borderId="9" applyNumberFormat="0" applyFill="0" applyAlignment="0" applyProtection="0"/>
    <xf numFmtId="0" fontId="29" fillId="7" borderId="10" applyNumberFormat="0" applyAlignment="0" applyProtection="0"/>
    <xf numFmtId="0" fontId="16" fillId="0" borderId="0" applyNumberFormat="0" applyFill="0" applyBorder="0" applyAlignment="0" applyProtection="0"/>
    <xf numFmtId="0" fontId="17" fillId="8" borderId="11" applyNumberFormat="0" applyFont="0" applyAlignment="0" applyProtection="0"/>
    <xf numFmtId="0" fontId="30" fillId="0" borderId="0" applyNumberFormat="0" applyFill="0" applyBorder="0" applyAlignment="0" applyProtection="0"/>
    <xf numFmtId="0" fontId="6" fillId="0" borderId="12" applyNumberFormat="0" applyFill="0" applyAlignment="0" applyProtection="0"/>
    <xf numFmtId="0" fontId="31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1" fillId="32" borderId="0" applyNumberFormat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" fillId="8" borderId="11" applyNumberFormat="0" applyFont="0" applyAlignment="0" applyProtection="0"/>
    <xf numFmtId="0" fontId="8" fillId="0" borderId="0"/>
    <xf numFmtId="0" fontId="17" fillId="8" borderId="11" applyNumberFormat="0" applyFont="0" applyAlignment="0" applyProtection="0"/>
    <xf numFmtId="0" fontId="37" fillId="0" borderId="0"/>
    <xf numFmtId="44" fontId="37" fillId="0" borderId="0" applyFont="0" applyFill="0" applyBorder="0" applyAlignment="0" applyProtection="0"/>
    <xf numFmtId="0" fontId="8" fillId="0" borderId="0"/>
    <xf numFmtId="0" fontId="42" fillId="0" borderId="0" applyAlignment="0">
      <alignment vertical="top"/>
      <protection locked="0"/>
    </xf>
  </cellStyleXfs>
  <cellXfs count="100">
    <xf numFmtId="0" fontId="0" fillId="0" borderId="0" xfId="0"/>
    <xf numFmtId="0" fontId="11" fillId="0" borderId="0" xfId="6"/>
    <xf numFmtId="0" fontId="11" fillId="0" borderId="0" xfId="6" applyBorder="1"/>
    <xf numFmtId="0" fontId="33" fillId="0" borderId="0" xfId="6" applyFont="1"/>
    <xf numFmtId="0" fontId="8" fillId="0" borderId="0" xfId="6" applyFont="1"/>
    <xf numFmtId="0" fontId="36" fillId="0" borderId="0" xfId="6" applyFont="1" applyAlignment="1">
      <alignment vertical="top" wrapText="1"/>
    </xf>
    <xf numFmtId="0" fontId="8" fillId="0" borderId="3" xfId="6" applyFont="1" applyBorder="1"/>
    <xf numFmtId="0" fontId="33" fillId="0" borderId="0" xfId="5" applyFont="1"/>
    <xf numFmtId="0" fontId="11" fillId="0" borderId="3" xfId="6" applyBorder="1"/>
    <xf numFmtId="0" fontId="8" fillId="0" borderId="13" xfId="6" applyFont="1" applyBorder="1"/>
    <xf numFmtId="0" fontId="32" fillId="0" borderId="13" xfId="7" applyFont="1" applyBorder="1" applyAlignment="1" applyProtection="1">
      <alignment vertical="center"/>
      <protection locked="0"/>
    </xf>
    <xf numFmtId="0" fontId="33" fillId="0" borderId="13" xfId="6" applyFont="1" applyBorder="1"/>
    <xf numFmtId="164" fontId="33" fillId="0" borderId="13" xfId="6" applyNumberFormat="1" applyFont="1" applyBorder="1" applyAlignment="1">
      <alignment horizontal="right"/>
    </xf>
    <xf numFmtId="0" fontId="11" fillId="0" borderId="13" xfId="6" applyBorder="1"/>
    <xf numFmtId="0" fontId="35" fillId="0" borderId="0" xfId="6" applyFont="1" applyAlignment="1">
      <alignment horizontal="left"/>
    </xf>
    <xf numFmtId="0" fontId="0" fillId="0" borderId="0" xfId="0" applyAlignment="1">
      <alignment horizontal="left"/>
    </xf>
    <xf numFmtId="0" fontId="35" fillId="0" borderId="0" xfId="6" applyFont="1" applyAlignment="1">
      <alignment vertical="top" wrapText="1"/>
    </xf>
    <xf numFmtId="165" fontId="4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7" fillId="0" borderId="0" xfId="0" applyNumberFormat="1" applyFont="1" applyAlignment="1">
      <alignment horizontal="left" vertical="top"/>
    </xf>
    <xf numFmtId="165" fontId="7" fillId="0" borderId="0" xfId="0" applyNumberFormat="1" applyFont="1" applyFill="1" applyAlignment="1">
      <alignment horizontal="left" vertical="top"/>
    </xf>
    <xf numFmtId="165" fontId="0" fillId="0" borderId="0" xfId="0" applyNumberFormat="1" applyFill="1" applyAlignment="1">
      <alignment horizontal="left" vertical="top"/>
    </xf>
    <xf numFmtId="166" fontId="11" fillId="0" borderId="0" xfId="6" applyNumberFormat="1"/>
    <xf numFmtId="166" fontId="33" fillId="0" borderId="13" xfId="6" applyNumberFormat="1" applyFont="1" applyBorder="1" applyAlignment="1">
      <alignment horizontal="right"/>
    </xf>
    <xf numFmtId="166" fontId="33" fillId="0" borderId="13" xfId="6" applyNumberFormat="1" applyFont="1" applyBorder="1" applyAlignment="1">
      <alignment horizontal="center"/>
    </xf>
    <xf numFmtId="0" fontId="35" fillId="0" borderId="0" xfId="6" applyFont="1" applyAlignment="1">
      <alignment horizontal="left" vertical="top" wrapText="1"/>
    </xf>
    <xf numFmtId="165" fontId="4" fillId="0" borderId="0" xfId="0" applyNumberFormat="1" applyFont="1" applyAlignment="1">
      <alignment horizontal="left" vertical="top"/>
    </xf>
    <xf numFmtId="166" fontId="8" fillId="0" borderId="0" xfId="6" applyNumberFormat="1" applyFont="1" applyAlignment="1">
      <alignment horizontal="right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Fill="1" applyAlignment="1">
      <alignment horizontal="left"/>
    </xf>
    <xf numFmtId="165" fontId="0" fillId="0" borderId="13" xfId="0" applyNumberForma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38" fillId="0" borderId="0" xfId="0" applyNumberFormat="1" applyFont="1" applyAlignment="1">
      <alignment horizontal="left" vertical="top"/>
    </xf>
    <xf numFmtId="165" fontId="39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6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165" fontId="0" fillId="0" borderId="15" xfId="0" applyNumberFormat="1" applyBorder="1" applyAlignment="1">
      <alignment horizontal="left" vertical="top"/>
    </xf>
    <xf numFmtId="165" fontId="4" fillId="0" borderId="15" xfId="0" applyNumberFormat="1" applyFont="1" applyBorder="1" applyAlignment="1">
      <alignment horizontal="left" vertical="top"/>
    </xf>
    <xf numFmtId="166" fontId="6" fillId="0" borderId="16" xfId="0" applyNumberFormat="1" applyFont="1" applyBorder="1" applyAlignment="1">
      <alignment horizontal="left" vertical="top"/>
    </xf>
    <xf numFmtId="165" fontId="3" fillId="0" borderId="0" xfId="0" applyNumberFormat="1" applyFont="1" applyAlignment="1">
      <alignment horizontal="left" vertical="top"/>
    </xf>
    <xf numFmtId="165" fontId="6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left" vertical="top"/>
    </xf>
    <xf numFmtId="0" fontId="35" fillId="0" borderId="0" xfId="6" applyFont="1" applyAlignment="1">
      <alignment horizontal="center"/>
    </xf>
    <xf numFmtId="0" fontId="35" fillId="0" borderId="0" xfId="6" applyFont="1" applyAlignment="1">
      <alignment horizontal="right"/>
    </xf>
    <xf numFmtId="166" fontId="35" fillId="0" borderId="0" xfId="6" applyNumberFormat="1" applyFont="1" applyAlignment="1">
      <alignment horizontal="right"/>
    </xf>
    <xf numFmtId="0" fontId="35" fillId="0" borderId="0" xfId="6" applyFont="1" applyAlignment="1">
      <alignment horizontal="left"/>
    </xf>
    <xf numFmtId="0" fontId="40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16" fillId="0" borderId="0" xfId="0" applyFont="1"/>
    <xf numFmtId="165" fontId="0" fillId="0" borderId="0" xfId="0" applyNumberFormat="1" applyFill="1" applyAlignment="1">
      <alignment horizontal="left"/>
    </xf>
    <xf numFmtId="165" fontId="16" fillId="0" borderId="0" xfId="0" applyNumberFormat="1" applyFont="1"/>
    <xf numFmtId="0" fontId="6" fillId="0" borderId="0" xfId="0" applyFont="1" applyAlignment="1">
      <alignment horizontal="left" vertical="top"/>
    </xf>
    <xf numFmtId="166" fontId="8" fillId="0" borderId="0" xfId="6" applyNumberFormat="1" applyFont="1" applyAlignment="1"/>
    <xf numFmtId="166" fontId="8" fillId="0" borderId="0" xfId="6" applyNumberFormat="1" applyFont="1" applyAlignment="1">
      <alignment horizontal="right"/>
    </xf>
    <xf numFmtId="0" fontId="35" fillId="0" borderId="0" xfId="6" applyFont="1" applyAlignment="1">
      <alignment horizontal="left"/>
    </xf>
    <xf numFmtId="0" fontId="41" fillId="0" borderId="0" xfId="0" applyFont="1" applyFill="1" applyAlignment="1">
      <alignment wrapText="1"/>
    </xf>
    <xf numFmtId="0" fontId="3" fillId="0" borderId="0" xfId="0" applyFont="1" applyFill="1"/>
    <xf numFmtId="0" fontId="4" fillId="0" borderId="0" xfId="0" applyFont="1" applyFill="1"/>
    <xf numFmtId="165" fontId="4" fillId="0" borderId="0" xfId="0" applyNumberFormat="1" applyFont="1" applyFill="1" applyAlignment="1">
      <alignment horizontal="left"/>
    </xf>
    <xf numFmtId="0" fontId="41" fillId="0" borderId="0" xfId="0" applyFont="1" applyFill="1"/>
    <xf numFmtId="0" fontId="4" fillId="0" borderId="0" xfId="0" applyFont="1" applyFill="1" applyAlignment="1">
      <alignment horizontal="left" vertical="center"/>
    </xf>
    <xf numFmtId="0" fontId="35" fillId="0" borderId="0" xfId="6" applyFont="1" applyAlignment="1">
      <alignment horizontal="center"/>
    </xf>
    <xf numFmtId="0" fontId="35" fillId="0" borderId="0" xfId="6" applyFont="1" applyAlignment="1">
      <alignment horizontal="right"/>
    </xf>
    <xf numFmtId="166" fontId="35" fillId="0" borderId="0" xfId="6" applyNumberFormat="1" applyFont="1" applyAlignment="1">
      <alignment horizontal="right"/>
    </xf>
    <xf numFmtId="0" fontId="40" fillId="0" borderId="17" xfId="0" applyFont="1" applyBorder="1" applyAlignment="1">
      <alignment vertical="center"/>
    </xf>
    <xf numFmtId="0" fontId="8" fillId="0" borderId="17" xfId="6" applyFont="1" applyBorder="1"/>
    <xf numFmtId="0" fontId="35" fillId="0" borderId="0" xfId="6" applyFont="1" applyAlignment="1"/>
    <xf numFmtId="0" fontId="34" fillId="0" borderId="0" xfId="6" applyFont="1" applyAlignment="1">
      <alignment horizontal="left" vertical="center"/>
    </xf>
    <xf numFmtId="166" fontId="8" fillId="0" borderId="0" xfId="6" applyNumberFormat="1" applyFont="1" applyAlignment="1">
      <alignment horizontal="right"/>
    </xf>
    <xf numFmtId="0" fontId="36" fillId="0" borderId="0" xfId="6" applyFont="1" applyAlignment="1">
      <alignment horizontal="left" vertical="top" wrapText="1"/>
    </xf>
    <xf numFmtId="0" fontId="35" fillId="0" borderId="0" xfId="6" applyFont="1" applyAlignment="1">
      <alignment horizontal="center"/>
    </xf>
    <xf numFmtId="0" fontId="35" fillId="0" borderId="0" xfId="6" applyFont="1" applyAlignment="1">
      <alignment horizontal="left" vertical="top" wrapText="1"/>
    </xf>
    <xf numFmtId="0" fontId="35" fillId="0" borderId="0" xfId="6" applyFont="1" applyAlignment="1">
      <alignment horizontal="right"/>
    </xf>
    <xf numFmtId="166" fontId="35" fillId="0" borderId="0" xfId="6" applyNumberFormat="1" applyFont="1" applyAlignment="1">
      <alignment horizontal="right"/>
    </xf>
    <xf numFmtId="166" fontId="36" fillId="0" borderId="17" xfId="6" applyNumberFormat="1" applyFont="1" applyBorder="1" applyAlignment="1">
      <alignment horizontal="righ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165" fontId="2" fillId="0" borderId="0" xfId="0" applyNumberFormat="1" applyFont="1" applyAlignment="1">
      <alignment horizontal="left" vertical="top"/>
    </xf>
  </cellXfs>
  <cellStyles count="69">
    <cellStyle name="20 % – Zvýraznění 1" xfId="32" builtinId="30" customBuiltin="1"/>
    <cellStyle name="20 % – Zvýraznění 2" xfId="36" builtinId="34" customBuiltin="1"/>
    <cellStyle name="20 % – Zvýraznění 3" xfId="40" builtinId="38" customBuiltin="1"/>
    <cellStyle name="20 % – Zvýraznění 4" xfId="44" builtinId="42" customBuiltin="1"/>
    <cellStyle name="20 % – Zvýraznění 5" xfId="48" builtinId="46" customBuiltin="1"/>
    <cellStyle name="20 % – Zvýraznění 6" xfId="52" builtinId="50" customBuiltin="1"/>
    <cellStyle name="40 % – Zvýraznění 1" xfId="33" builtinId="31" customBuiltin="1"/>
    <cellStyle name="40 % – Zvýraznění 2" xfId="37" builtinId="35" customBuiltin="1"/>
    <cellStyle name="40 % – Zvýraznění 3" xfId="41" builtinId="39" customBuiltin="1"/>
    <cellStyle name="40 % – Zvýraznění 4" xfId="45" builtinId="43" customBuiltin="1"/>
    <cellStyle name="40 % – Zvýraznění 5" xfId="49" builtinId="47" customBuiltin="1"/>
    <cellStyle name="40 % – Zvýraznění 6" xfId="53" builtinId="51" customBuiltin="1"/>
    <cellStyle name="60 % – Zvýraznění 1" xfId="34" builtinId="32" customBuiltin="1"/>
    <cellStyle name="60 % – Zvýraznění 2" xfId="38" builtinId="36" customBuiltin="1"/>
    <cellStyle name="60 % – Zvýraznění 3" xfId="42" builtinId="40" customBuiltin="1"/>
    <cellStyle name="60 % – Zvýraznění 4" xfId="46" builtinId="44" customBuiltin="1"/>
    <cellStyle name="60 % – Zvýraznění 5" xfId="50" builtinId="48" customBuiltin="1"/>
    <cellStyle name="60 % – Zvýraznění 6" xfId="54" builtinId="52" customBuiltin="1"/>
    <cellStyle name="Celkem" xfId="30" builtinId="25" customBuiltin="1"/>
    <cellStyle name="Kontrolní buňka" xfId="26" builtinId="23" customBuiltin="1"/>
    <cellStyle name="měny 2" xfId="55" xr:uid="{00000000-0005-0000-0000-000018000000}"/>
    <cellStyle name="měny 3" xfId="66" xr:uid="{00000000-0005-0000-0000-000019000000}"/>
    <cellStyle name="MřížkaNormální" xfId="8" xr:uid="{00000000-0005-0000-0000-00001A000000}"/>
    <cellStyle name="Nadpis 1" xfId="15" builtinId="16" customBuiltin="1"/>
    <cellStyle name="Nadpis 2" xfId="16" builtinId="17" customBuiltin="1"/>
    <cellStyle name="Nadpis 3" xfId="17" builtinId="18" customBuiltin="1"/>
    <cellStyle name="Nadpis 4" xfId="18" builtinId="19" customBuiltin="1"/>
    <cellStyle name="Název" xfId="14" builtinId="15" customBuiltin="1"/>
    <cellStyle name="Neutrální" xfId="21" builtinId="28" customBuiltin="1"/>
    <cellStyle name="normal" xfId="2" xr:uid="{00000000-0005-0000-0000-000021000000}"/>
    <cellStyle name="Normální" xfId="0" builtinId="0"/>
    <cellStyle name="normální 2" xfId="1" xr:uid="{00000000-0005-0000-0000-000023000000}"/>
    <cellStyle name="normální 2 2" xfId="59" xr:uid="{00000000-0005-0000-0000-000024000000}"/>
    <cellStyle name="normální 2 3" xfId="57" xr:uid="{00000000-0005-0000-0000-000025000000}"/>
    <cellStyle name="normální 2 3 2" xfId="63" xr:uid="{00000000-0005-0000-0000-000026000000}"/>
    <cellStyle name="normální 2 3 2 2" xfId="65" xr:uid="{00000000-0005-0000-0000-000027000000}"/>
    <cellStyle name="normální 3" xfId="56" xr:uid="{00000000-0005-0000-0000-000028000000}"/>
    <cellStyle name="normální 3 2" xfId="60" xr:uid="{00000000-0005-0000-0000-000029000000}"/>
    <cellStyle name="normální 3 3" xfId="58" xr:uid="{00000000-0005-0000-0000-00002A000000}"/>
    <cellStyle name="normální 4" xfId="13" xr:uid="{00000000-0005-0000-0000-00002B000000}"/>
    <cellStyle name="normální 4 2" xfId="61" xr:uid="{00000000-0005-0000-0000-00002C000000}"/>
    <cellStyle name="Normální 5" xfId="68" xr:uid="{672D31CE-7AEB-4A87-BC9E-8F83DFA86B65}"/>
    <cellStyle name="Normální 7" xfId="67" xr:uid="{00000000-0005-0000-0000-00002D000000}"/>
    <cellStyle name="normální_Rozpočet - 1.etapa" xfId="6" xr:uid="{00000000-0005-0000-0000-00002E000000}"/>
    <cellStyle name="normální_Rozpočet TOS Kuřim" xfId="5" xr:uid="{00000000-0005-0000-0000-00002F000000}"/>
    <cellStyle name="normální_UPR_UPR_ektro Havárie střechy tělocvičny SOU Břeclav + 6% pro FKB" xfId="7" xr:uid="{00000000-0005-0000-0000-000030000000}"/>
    <cellStyle name="popis" xfId="3" xr:uid="{00000000-0005-0000-0000-000031000000}"/>
    <cellStyle name="popis polozky" xfId="4" xr:uid="{00000000-0005-0000-0000-000032000000}"/>
    <cellStyle name="Poznámka" xfId="28" builtinId="10" customBuiltin="1"/>
    <cellStyle name="Poznámka 2" xfId="62" xr:uid="{00000000-0005-0000-0000-000034000000}"/>
    <cellStyle name="Poznámka 3" xfId="64" xr:uid="{00000000-0005-0000-0000-000035000000}"/>
    <cellStyle name="Propojená buňka" xfId="25" builtinId="24" customBuiltin="1"/>
    <cellStyle name="R_cert" xfId="9" xr:uid="{00000000-0005-0000-0000-000037000000}"/>
    <cellStyle name="R_price" xfId="10" xr:uid="{00000000-0005-0000-0000-000038000000}"/>
    <cellStyle name="R_text" xfId="11" xr:uid="{00000000-0005-0000-0000-000039000000}"/>
    <cellStyle name="R_type" xfId="12" xr:uid="{00000000-0005-0000-0000-00003A000000}"/>
    <cellStyle name="Správně" xfId="19" builtinId="26" customBuiltin="1"/>
    <cellStyle name="Špatně" xfId="20" builtinId="27" customBuiltin="1"/>
    <cellStyle name="Text upozornění" xfId="27" builtinId="11" customBuiltin="1"/>
    <cellStyle name="Vstup" xfId="22" builtinId="20" customBuiltin="1"/>
    <cellStyle name="Výpočet" xfId="24" builtinId="22" customBuiltin="1"/>
    <cellStyle name="Výstup" xfId="23" builtinId="21" customBuiltin="1"/>
    <cellStyle name="Vysvětlující text" xfId="29" builtinId="53" customBuiltin="1"/>
    <cellStyle name="Zvýraznění 1" xfId="31" builtinId="29" customBuiltin="1"/>
    <cellStyle name="Zvýraznění 2" xfId="35" builtinId="33" customBuiltin="1"/>
    <cellStyle name="Zvýraznění 3" xfId="39" builtinId="37" customBuiltin="1"/>
    <cellStyle name="Zvýraznění 4" xfId="43" builtinId="41" customBuiltin="1"/>
    <cellStyle name="Zvýraznění 5" xfId="47" builtinId="45" customBuiltin="1"/>
    <cellStyle name="Zvýraznění 6" xfId="51" builtinId="49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66674</xdr:rowOff>
    </xdr:from>
    <xdr:to>
      <xdr:col>13</xdr:col>
      <xdr:colOff>723901</xdr:colOff>
      <xdr:row>1</xdr:row>
      <xdr:rowOff>114300</xdr:rowOff>
    </xdr:to>
    <xdr:pic>
      <xdr:nvPicPr>
        <xdr:cNvPr id="10" name="Picture 1" descr="pasek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66674"/>
          <a:ext cx="93154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85724</xdr:rowOff>
    </xdr:from>
    <xdr:to>
      <xdr:col>13</xdr:col>
      <xdr:colOff>714375</xdr:colOff>
      <xdr:row>36</xdr:row>
      <xdr:rowOff>133350</xdr:rowOff>
    </xdr:to>
    <xdr:pic>
      <xdr:nvPicPr>
        <xdr:cNvPr id="6" name="Picture 1" descr="pasek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067299"/>
          <a:ext cx="9305925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3:N42"/>
  <sheetViews>
    <sheetView tabSelected="1" showWhiteSpace="0" zoomScaleNormal="100" workbookViewId="0">
      <selection activeCell="A3" sqref="A3"/>
    </sheetView>
  </sheetViews>
  <sheetFormatPr defaultColWidth="10.42578125" defaultRowHeight="14.25" customHeight="1" x14ac:dyDescent="0.2"/>
  <cols>
    <col min="1" max="1" width="5.42578125" style="1" customWidth="1"/>
    <col min="2" max="5" width="8.7109375" style="1" customWidth="1"/>
    <col min="6" max="6" width="28.42578125" style="1" customWidth="1"/>
    <col min="7" max="7" width="4.42578125" style="1" customWidth="1"/>
    <col min="8" max="11" width="8.7109375" style="1" customWidth="1"/>
    <col min="12" max="13" width="10.42578125" style="1"/>
    <col min="14" max="14" width="11" style="1" bestFit="1" customWidth="1"/>
    <col min="15" max="247" width="10.42578125" style="1"/>
    <col min="248" max="248" width="5.42578125" style="1" customWidth="1"/>
    <col min="249" max="258" width="8.7109375" style="1" customWidth="1"/>
    <col min="259" max="503" width="10.42578125" style="1"/>
    <col min="504" max="504" width="5.42578125" style="1" customWidth="1"/>
    <col min="505" max="514" width="8.7109375" style="1" customWidth="1"/>
    <col min="515" max="759" width="10.42578125" style="1"/>
    <col min="760" max="760" width="5.42578125" style="1" customWidth="1"/>
    <col min="761" max="770" width="8.7109375" style="1" customWidth="1"/>
    <col min="771" max="1015" width="10.42578125" style="1"/>
    <col min="1016" max="1016" width="5.42578125" style="1" customWidth="1"/>
    <col min="1017" max="1026" width="8.7109375" style="1" customWidth="1"/>
    <col min="1027" max="1271" width="10.42578125" style="1"/>
    <col min="1272" max="1272" width="5.42578125" style="1" customWidth="1"/>
    <col min="1273" max="1282" width="8.7109375" style="1" customWidth="1"/>
    <col min="1283" max="1527" width="10.42578125" style="1"/>
    <col min="1528" max="1528" width="5.42578125" style="1" customWidth="1"/>
    <col min="1529" max="1538" width="8.7109375" style="1" customWidth="1"/>
    <col min="1539" max="1783" width="10.42578125" style="1"/>
    <col min="1784" max="1784" width="5.42578125" style="1" customWidth="1"/>
    <col min="1785" max="1794" width="8.7109375" style="1" customWidth="1"/>
    <col min="1795" max="2039" width="10.42578125" style="1"/>
    <col min="2040" max="2040" width="5.42578125" style="1" customWidth="1"/>
    <col min="2041" max="2050" width="8.7109375" style="1" customWidth="1"/>
    <col min="2051" max="2295" width="10.42578125" style="1"/>
    <col min="2296" max="2296" width="5.42578125" style="1" customWidth="1"/>
    <col min="2297" max="2306" width="8.7109375" style="1" customWidth="1"/>
    <col min="2307" max="2551" width="10.42578125" style="1"/>
    <col min="2552" max="2552" width="5.42578125" style="1" customWidth="1"/>
    <col min="2553" max="2562" width="8.7109375" style="1" customWidth="1"/>
    <col min="2563" max="2807" width="10.42578125" style="1"/>
    <col min="2808" max="2808" width="5.42578125" style="1" customWidth="1"/>
    <col min="2809" max="2818" width="8.7109375" style="1" customWidth="1"/>
    <col min="2819" max="3063" width="10.42578125" style="1"/>
    <col min="3064" max="3064" width="5.42578125" style="1" customWidth="1"/>
    <col min="3065" max="3074" width="8.7109375" style="1" customWidth="1"/>
    <col min="3075" max="3319" width="10.42578125" style="1"/>
    <col min="3320" max="3320" width="5.42578125" style="1" customWidth="1"/>
    <col min="3321" max="3330" width="8.7109375" style="1" customWidth="1"/>
    <col min="3331" max="3575" width="10.42578125" style="1"/>
    <col min="3576" max="3576" width="5.42578125" style="1" customWidth="1"/>
    <col min="3577" max="3586" width="8.7109375" style="1" customWidth="1"/>
    <col min="3587" max="3831" width="10.42578125" style="1"/>
    <col min="3832" max="3832" width="5.42578125" style="1" customWidth="1"/>
    <col min="3833" max="3842" width="8.7109375" style="1" customWidth="1"/>
    <col min="3843" max="4087" width="10.42578125" style="1"/>
    <col min="4088" max="4088" width="5.42578125" style="1" customWidth="1"/>
    <col min="4089" max="4098" width="8.7109375" style="1" customWidth="1"/>
    <col min="4099" max="4343" width="10.42578125" style="1"/>
    <col min="4344" max="4344" width="5.42578125" style="1" customWidth="1"/>
    <col min="4345" max="4354" width="8.7109375" style="1" customWidth="1"/>
    <col min="4355" max="4599" width="10.42578125" style="1"/>
    <col min="4600" max="4600" width="5.42578125" style="1" customWidth="1"/>
    <col min="4601" max="4610" width="8.7109375" style="1" customWidth="1"/>
    <col min="4611" max="4855" width="10.42578125" style="1"/>
    <col min="4856" max="4856" width="5.42578125" style="1" customWidth="1"/>
    <col min="4857" max="4866" width="8.7109375" style="1" customWidth="1"/>
    <col min="4867" max="5111" width="10.42578125" style="1"/>
    <col min="5112" max="5112" width="5.42578125" style="1" customWidth="1"/>
    <col min="5113" max="5122" width="8.7109375" style="1" customWidth="1"/>
    <col min="5123" max="5367" width="10.42578125" style="1"/>
    <col min="5368" max="5368" width="5.42578125" style="1" customWidth="1"/>
    <col min="5369" max="5378" width="8.7109375" style="1" customWidth="1"/>
    <col min="5379" max="5623" width="10.42578125" style="1"/>
    <col min="5624" max="5624" width="5.42578125" style="1" customWidth="1"/>
    <col min="5625" max="5634" width="8.7109375" style="1" customWidth="1"/>
    <col min="5635" max="5879" width="10.42578125" style="1"/>
    <col min="5880" max="5880" width="5.42578125" style="1" customWidth="1"/>
    <col min="5881" max="5890" width="8.7109375" style="1" customWidth="1"/>
    <col min="5891" max="6135" width="10.42578125" style="1"/>
    <col min="6136" max="6136" width="5.42578125" style="1" customWidth="1"/>
    <col min="6137" max="6146" width="8.7109375" style="1" customWidth="1"/>
    <col min="6147" max="6391" width="10.42578125" style="1"/>
    <col min="6392" max="6392" width="5.42578125" style="1" customWidth="1"/>
    <col min="6393" max="6402" width="8.7109375" style="1" customWidth="1"/>
    <col min="6403" max="6647" width="10.42578125" style="1"/>
    <col min="6648" max="6648" width="5.42578125" style="1" customWidth="1"/>
    <col min="6649" max="6658" width="8.7109375" style="1" customWidth="1"/>
    <col min="6659" max="6903" width="10.42578125" style="1"/>
    <col min="6904" max="6904" width="5.42578125" style="1" customWidth="1"/>
    <col min="6905" max="6914" width="8.7109375" style="1" customWidth="1"/>
    <col min="6915" max="7159" width="10.42578125" style="1"/>
    <col min="7160" max="7160" width="5.42578125" style="1" customWidth="1"/>
    <col min="7161" max="7170" width="8.7109375" style="1" customWidth="1"/>
    <col min="7171" max="7415" width="10.42578125" style="1"/>
    <col min="7416" max="7416" width="5.42578125" style="1" customWidth="1"/>
    <col min="7417" max="7426" width="8.7109375" style="1" customWidth="1"/>
    <col min="7427" max="7671" width="10.42578125" style="1"/>
    <col min="7672" max="7672" width="5.42578125" style="1" customWidth="1"/>
    <col min="7673" max="7682" width="8.7109375" style="1" customWidth="1"/>
    <col min="7683" max="7927" width="10.42578125" style="1"/>
    <col min="7928" max="7928" width="5.42578125" style="1" customWidth="1"/>
    <col min="7929" max="7938" width="8.7109375" style="1" customWidth="1"/>
    <col min="7939" max="8183" width="10.42578125" style="1"/>
    <col min="8184" max="8184" width="5.42578125" style="1" customWidth="1"/>
    <col min="8185" max="8194" width="8.7109375" style="1" customWidth="1"/>
    <col min="8195" max="8439" width="10.42578125" style="1"/>
    <col min="8440" max="8440" width="5.42578125" style="1" customWidth="1"/>
    <col min="8441" max="8450" width="8.7109375" style="1" customWidth="1"/>
    <col min="8451" max="8695" width="10.42578125" style="1"/>
    <col min="8696" max="8696" width="5.42578125" style="1" customWidth="1"/>
    <col min="8697" max="8706" width="8.7109375" style="1" customWidth="1"/>
    <col min="8707" max="8951" width="10.42578125" style="1"/>
    <col min="8952" max="8952" width="5.42578125" style="1" customWidth="1"/>
    <col min="8953" max="8962" width="8.7109375" style="1" customWidth="1"/>
    <col min="8963" max="9207" width="10.42578125" style="1"/>
    <col min="9208" max="9208" width="5.42578125" style="1" customWidth="1"/>
    <col min="9209" max="9218" width="8.7109375" style="1" customWidth="1"/>
    <col min="9219" max="9463" width="10.42578125" style="1"/>
    <col min="9464" max="9464" width="5.42578125" style="1" customWidth="1"/>
    <col min="9465" max="9474" width="8.7109375" style="1" customWidth="1"/>
    <col min="9475" max="9719" width="10.42578125" style="1"/>
    <col min="9720" max="9720" width="5.42578125" style="1" customWidth="1"/>
    <col min="9721" max="9730" width="8.7109375" style="1" customWidth="1"/>
    <col min="9731" max="9975" width="10.42578125" style="1"/>
    <col min="9976" max="9976" width="5.42578125" style="1" customWidth="1"/>
    <col min="9977" max="9986" width="8.7109375" style="1" customWidth="1"/>
    <col min="9987" max="10231" width="10.42578125" style="1"/>
    <col min="10232" max="10232" width="5.42578125" style="1" customWidth="1"/>
    <col min="10233" max="10242" width="8.7109375" style="1" customWidth="1"/>
    <col min="10243" max="10487" width="10.42578125" style="1"/>
    <col min="10488" max="10488" width="5.42578125" style="1" customWidth="1"/>
    <col min="10489" max="10498" width="8.7109375" style="1" customWidth="1"/>
    <col min="10499" max="10743" width="10.42578125" style="1"/>
    <col min="10744" max="10744" width="5.42578125" style="1" customWidth="1"/>
    <col min="10745" max="10754" width="8.7109375" style="1" customWidth="1"/>
    <col min="10755" max="10999" width="10.42578125" style="1"/>
    <col min="11000" max="11000" width="5.42578125" style="1" customWidth="1"/>
    <col min="11001" max="11010" width="8.7109375" style="1" customWidth="1"/>
    <col min="11011" max="11255" width="10.42578125" style="1"/>
    <col min="11256" max="11256" width="5.42578125" style="1" customWidth="1"/>
    <col min="11257" max="11266" width="8.7109375" style="1" customWidth="1"/>
    <col min="11267" max="11511" width="10.42578125" style="1"/>
    <col min="11512" max="11512" width="5.42578125" style="1" customWidth="1"/>
    <col min="11513" max="11522" width="8.7109375" style="1" customWidth="1"/>
    <col min="11523" max="11767" width="10.42578125" style="1"/>
    <col min="11768" max="11768" width="5.42578125" style="1" customWidth="1"/>
    <col min="11769" max="11778" width="8.7109375" style="1" customWidth="1"/>
    <col min="11779" max="12023" width="10.42578125" style="1"/>
    <col min="12024" max="12024" width="5.42578125" style="1" customWidth="1"/>
    <col min="12025" max="12034" width="8.7109375" style="1" customWidth="1"/>
    <col min="12035" max="12279" width="10.42578125" style="1"/>
    <col min="12280" max="12280" width="5.42578125" style="1" customWidth="1"/>
    <col min="12281" max="12290" width="8.7109375" style="1" customWidth="1"/>
    <col min="12291" max="12535" width="10.42578125" style="1"/>
    <col min="12536" max="12536" width="5.42578125" style="1" customWidth="1"/>
    <col min="12537" max="12546" width="8.7109375" style="1" customWidth="1"/>
    <col min="12547" max="12791" width="10.42578125" style="1"/>
    <col min="12792" max="12792" width="5.42578125" style="1" customWidth="1"/>
    <col min="12793" max="12802" width="8.7109375" style="1" customWidth="1"/>
    <col min="12803" max="13047" width="10.42578125" style="1"/>
    <col min="13048" max="13048" width="5.42578125" style="1" customWidth="1"/>
    <col min="13049" max="13058" width="8.7109375" style="1" customWidth="1"/>
    <col min="13059" max="13303" width="10.42578125" style="1"/>
    <col min="13304" max="13304" width="5.42578125" style="1" customWidth="1"/>
    <col min="13305" max="13314" width="8.7109375" style="1" customWidth="1"/>
    <col min="13315" max="13559" width="10.42578125" style="1"/>
    <col min="13560" max="13560" width="5.42578125" style="1" customWidth="1"/>
    <col min="13561" max="13570" width="8.7109375" style="1" customWidth="1"/>
    <col min="13571" max="13815" width="10.42578125" style="1"/>
    <col min="13816" max="13816" width="5.42578125" style="1" customWidth="1"/>
    <col min="13817" max="13826" width="8.7109375" style="1" customWidth="1"/>
    <col min="13827" max="14071" width="10.42578125" style="1"/>
    <col min="14072" max="14072" width="5.42578125" style="1" customWidth="1"/>
    <col min="14073" max="14082" width="8.7109375" style="1" customWidth="1"/>
    <col min="14083" max="14327" width="10.42578125" style="1"/>
    <col min="14328" max="14328" width="5.42578125" style="1" customWidth="1"/>
    <col min="14329" max="14338" width="8.7109375" style="1" customWidth="1"/>
    <col min="14339" max="14583" width="10.42578125" style="1"/>
    <col min="14584" max="14584" width="5.42578125" style="1" customWidth="1"/>
    <col min="14585" max="14594" width="8.7109375" style="1" customWidth="1"/>
    <col min="14595" max="14839" width="10.42578125" style="1"/>
    <col min="14840" max="14840" width="5.42578125" style="1" customWidth="1"/>
    <col min="14841" max="14850" width="8.7109375" style="1" customWidth="1"/>
    <col min="14851" max="15095" width="10.42578125" style="1"/>
    <col min="15096" max="15096" width="5.42578125" style="1" customWidth="1"/>
    <col min="15097" max="15106" width="8.7109375" style="1" customWidth="1"/>
    <col min="15107" max="15351" width="10.42578125" style="1"/>
    <col min="15352" max="15352" width="5.42578125" style="1" customWidth="1"/>
    <col min="15353" max="15362" width="8.7109375" style="1" customWidth="1"/>
    <col min="15363" max="15607" width="10.42578125" style="1"/>
    <col min="15608" max="15608" width="5.42578125" style="1" customWidth="1"/>
    <col min="15609" max="15618" width="8.7109375" style="1" customWidth="1"/>
    <col min="15619" max="15863" width="10.42578125" style="1"/>
    <col min="15864" max="15864" width="5.42578125" style="1" customWidth="1"/>
    <col min="15865" max="15874" width="8.7109375" style="1" customWidth="1"/>
    <col min="15875" max="16119" width="10.42578125" style="1"/>
    <col min="16120" max="16120" width="5.42578125" style="1" customWidth="1"/>
    <col min="16121" max="16130" width="8.7109375" style="1" customWidth="1"/>
    <col min="16131" max="16384" width="10.42578125" style="1"/>
  </cols>
  <sheetData>
    <row r="3" spans="1:14" ht="14.25" customHeight="1" x14ac:dyDescent="0.2">
      <c r="A3" s="4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4" ht="14.25" customHeight="1" x14ac:dyDescent="0.2">
      <c r="A4" s="4"/>
      <c r="B4" s="88" t="s">
        <v>64</v>
      </c>
      <c r="C4" s="88"/>
      <c r="D4" s="88"/>
      <c r="E4" s="88"/>
      <c r="F4" s="88"/>
      <c r="G4" s="88"/>
      <c r="H4" s="88"/>
      <c r="I4" s="88"/>
      <c r="J4" s="88"/>
      <c r="K4" s="88"/>
    </row>
    <row r="5" spans="1:14" ht="14.25" customHeight="1" x14ac:dyDescent="0.2">
      <c r="A5" s="4"/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4" ht="13.5" customHeight="1" x14ac:dyDescent="0.2">
      <c r="A6" s="4"/>
    </row>
    <row r="7" spans="1:14" ht="14.25" customHeight="1" x14ac:dyDescent="0.2">
      <c r="A7" s="4"/>
      <c r="B7" s="16" t="s">
        <v>12</v>
      </c>
      <c r="D7" s="90" t="s">
        <v>62</v>
      </c>
      <c r="E7" s="90"/>
      <c r="F7" s="90"/>
      <c r="G7" s="90"/>
      <c r="H7" s="90"/>
      <c r="I7" s="90"/>
      <c r="J7" s="90"/>
      <c r="K7" s="16"/>
      <c r="L7" s="16"/>
      <c r="M7" s="16"/>
      <c r="N7" s="16"/>
    </row>
    <row r="8" spans="1:14" ht="14.25" customHeight="1" x14ac:dyDescent="0.2">
      <c r="A8" s="4"/>
      <c r="B8" s="16"/>
      <c r="C8" s="16"/>
      <c r="D8" s="90"/>
      <c r="E8" s="90"/>
      <c r="F8" s="90"/>
      <c r="G8" s="90"/>
      <c r="H8" s="90"/>
      <c r="I8" s="90"/>
      <c r="J8" s="90"/>
      <c r="K8" s="16"/>
      <c r="L8" s="16"/>
      <c r="M8" s="16"/>
      <c r="N8" s="16"/>
    </row>
    <row r="9" spans="1:14" ht="14.25" customHeight="1" x14ac:dyDescent="0.2">
      <c r="A9" s="4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ht="14.25" customHeight="1" x14ac:dyDescent="0.2">
      <c r="A10" s="4"/>
      <c r="B10" s="92" t="s">
        <v>13</v>
      </c>
      <c r="C10" s="92"/>
      <c r="D10" s="90" t="s">
        <v>28</v>
      </c>
      <c r="E10" s="90"/>
      <c r="F10" s="90"/>
      <c r="G10" s="90"/>
      <c r="H10" s="90"/>
      <c r="I10" s="90"/>
      <c r="J10" s="90"/>
      <c r="K10" s="90"/>
      <c r="L10" s="5"/>
      <c r="M10" s="5"/>
      <c r="N10" s="5"/>
    </row>
    <row r="11" spans="1:14" ht="14.25" customHeight="1" x14ac:dyDescent="0.2">
      <c r="A11" s="4"/>
      <c r="B11" s="27"/>
      <c r="C11" s="27"/>
      <c r="D11" s="90"/>
      <c r="E11" s="90"/>
      <c r="F11" s="90"/>
      <c r="G11" s="90"/>
      <c r="H11" s="90"/>
      <c r="I11" s="90"/>
      <c r="J11" s="90"/>
      <c r="K11" s="90"/>
      <c r="L11" s="5"/>
      <c r="M11" s="5"/>
      <c r="N11" s="5"/>
    </row>
    <row r="12" spans="1:14" ht="14.25" customHeight="1" thickBot="1" x14ac:dyDescent="0.25">
      <c r="A12" s="4"/>
      <c r="B12" s="6"/>
      <c r="C12" s="6"/>
      <c r="D12" s="6"/>
      <c r="E12" s="6"/>
      <c r="F12" s="6"/>
      <c r="G12" s="6"/>
      <c r="H12" s="6"/>
      <c r="I12" s="6"/>
      <c r="J12" s="6"/>
      <c r="K12" s="6"/>
      <c r="L12" s="8"/>
      <c r="M12" s="8"/>
      <c r="N12" s="8"/>
    </row>
    <row r="13" spans="1:14" ht="14.2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2"/>
    </row>
    <row r="14" spans="1:14" ht="14.25" customHeight="1" x14ac:dyDescent="0.2">
      <c r="A14" s="4"/>
      <c r="B14" s="4" t="s">
        <v>54</v>
      </c>
      <c r="C14" s="4"/>
      <c r="D14" s="4"/>
      <c r="E14" s="4"/>
      <c r="F14" s="4"/>
      <c r="G14" s="4"/>
      <c r="H14" s="4"/>
      <c r="I14" s="89">
        <f>'BLESKOSVOD - č.p. 187 (ADMIN)'!L48</f>
        <v>0</v>
      </c>
      <c r="J14" s="89"/>
      <c r="K14" s="89"/>
      <c r="L14" s="2"/>
    </row>
    <row r="15" spans="1:14" ht="6" customHeight="1" x14ac:dyDescent="0.2">
      <c r="A15" s="4"/>
      <c r="B15" s="4"/>
      <c r="C15" s="4"/>
      <c r="D15" s="4"/>
      <c r="E15" s="4"/>
      <c r="F15" s="4"/>
      <c r="G15" s="4"/>
      <c r="H15" s="4"/>
      <c r="I15" s="29"/>
      <c r="J15" s="29"/>
      <c r="K15" s="29"/>
      <c r="L15" s="2"/>
    </row>
    <row r="16" spans="1:14" ht="14.25" customHeight="1" x14ac:dyDescent="0.2">
      <c r="A16" s="4"/>
      <c r="B16" s="85" t="s">
        <v>61</v>
      </c>
      <c r="C16" s="86"/>
      <c r="D16" s="86"/>
      <c r="E16" s="86"/>
      <c r="F16" s="86"/>
      <c r="G16" s="86"/>
      <c r="H16" s="86"/>
      <c r="I16" s="95">
        <f>I14</f>
        <v>0</v>
      </c>
      <c r="J16" s="95"/>
      <c r="K16" s="95"/>
      <c r="L16" s="2"/>
    </row>
    <row r="17" spans="1:14" ht="14.25" customHeight="1" x14ac:dyDescent="0.2">
      <c r="A17" s="4"/>
      <c r="B17" s="63"/>
      <c r="C17" s="4"/>
      <c r="D17" s="4"/>
      <c r="E17" s="4"/>
      <c r="F17" s="4"/>
      <c r="G17" s="4"/>
      <c r="H17" s="4"/>
      <c r="I17" s="74"/>
      <c r="J17" s="74"/>
      <c r="K17" s="74"/>
      <c r="L17" s="2"/>
    </row>
    <row r="18" spans="1:14" ht="14.25" customHeight="1" x14ac:dyDescent="0.2">
      <c r="A18" s="4"/>
      <c r="B18" s="63"/>
      <c r="C18" s="4"/>
      <c r="D18" s="4"/>
      <c r="E18" s="4"/>
      <c r="F18" s="4"/>
      <c r="G18" s="4"/>
      <c r="H18" s="4"/>
      <c r="I18" s="73"/>
      <c r="J18" s="73"/>
      <c r="K18" s="73"/>
      <c r="L18" s="2"/>
    </row>
    <row r="19" spans="1:14" ht="14.25" customHeight="1" x14ac:dyDescent="0.2">
      <c r="A19" s="4"/>
      <c r="B19" s="4" t="s">
        <v>55</v>
      </c>
      <c r="C19" s="4"/>
      <c r="D19" s="4"/>
      <c r="E19" s="4"/>
      <c r="F19" s="4"/>
      <c r="G19" s="4"/>
      <c r="H19" s="4"/>
      <c r="I19" s="89">
        <f>'BLESKOSVOD - č.p. 188 (HL. BUD)'!L57</f>
        <v>0</v>
      </c>
      <c r="J19" s="89"/>
      <c r="K19" s="89"/>
      <c r="L19" s="2"/>
    </row>
    <row r="20" spans="1:14" ht="4.5" customHeight="1" x14ac:dyDescent="0.2">
      <c r="I20" s="24"/>
      <c r="J20" s="24"/>
      <c r="K20" s="24"/>
    </row>
    <row r="21" spans="1:14" ht="14.25" customHeight="1" x14ac:dyDescent="0.2">
      <c r="A21" s="4"/>
      <c r="B21" s="85" t="s">
        <v>60</v>
      </c>
      <c r="C21" s="86"/>
      <c r="D21" s="86"/>
      <c r="E21" s="86"/>
      <c r="F21" s="86"/>
      <c r="G21" s="86"/>
      <c r="H21" s="86"/>
      <c r="I21" s="95">
        <f>I19</f>
        <v>0</v>
      </c>
      <c r="J21" s="95"/>
      <c r="K21" s="95"/>
      <c r="L21" s="2"/>
    </row>
    <row r="22" spans="1:14" ht="14.25" customHeight="1" x14ac:dyDescent="0.2">
      <c r="A22" s="4"/>
      <c r="B22" s="63"/>
      <c r="C22" s="4"/>
      <c r="D22" s="4"/>
      <c r="E22" s="4"/>
      <c r="F22" s="4"/>
      <c r="G22" s="4"/>
      <c r="H22" s="4"/>
      <c r="I22" s="74"/>
      <c r="J22" s="74"/>
      <c r="K22" s="74"/>
      <c r="L22" s="2"/>
    </row>
    <row r="23" spans="1:14" ht="14.25" customHeight="1" x14ac:dyDescent="0.2">
      <c r="A23" s="4"/>
      <c r="B23" s="63"/>
      <c r="C23" s="4"/>
      <c r="D23" s="4"/>
      <c r="E23" s="4"/>
      <c r="F23" s="4"/>
      <c r="G23" s="4"/>
      <c r="H23" s="4"/>
      <c r="I23" s="73"/>
      <c r="J23" s="73"/>
      <c r="K23" s="73"/>
      <c r="L23" s="2"/>
    </row>
    <row r="24" spans="1:14" ht="14.25" customHeight="1" x14ac:dyDescent="0.2">
      <c r="A24" s="4"/>
      <c r="B24" s="4"/>
      <c r="C24" s="4"/>
      <c r="D24" s="4"/>
      <c r="E24" s="4"/>
      <c r="F24" s="4"/>
      <c r="G24" s="4"/>
      <c r="H24" s="4"/>
      <c r="I24" s="89"/>
      <c r="J24" s="89"/>
      <c r="K24" s="89"/>
      <c r="L24" s="2"/>
    </row>
    <row r="25" spans="1:14" ht="14.25" customHeight="1" x14ac:dyDescent="0.2">
      <c r="A25" s="4"/>
      <c r="B25" s="63"/>
      <c r="C25" s="4"/>
      <c r="D25" s="4"/>
      <c r="E25" s="4"/>
      <c r="F25" s="4"/>
      <c r="G25" s="4"/>
      <c r="H25" s="4"/>
      <c r="I25" s="89"/>
      <c r="J25" s="89"/>
      <c r="K25" s="89"/>
      <c r="L25" s="2"/>
    </row>
    <row r="26" spans="1:14" ht="4.5" customHeight="1" x14ac:dyDescent="0.2">
      <c r="I26" s="24"/>
      <c r="J26" s="24"/>
      <c r="K26" s="24"/>
    </row>
    <row r="27" spans="1:14" ht="14.25" customHeight="1" x14ac:dyDescent="0.2">
      <c r="A27" s="4"/>
      <c r="B27" s="85"/>
      <c r="C27" s="86"/>
      <c r="D27" s="86"/>
      <c r="E27" s="86"/>
      <c r="F27" s="86"/>
      <c r="G27" s="86"/>
      <c r="H27" s="86"/>
      <c r="I27" s="95"/>
      <c r="J27" s="95"/>
      <c r="K27" s="95"/>
      <c r="L27" s="2"/>
    </row>
    <row r="28" spans="1:14" ht="14.25" customHeight="1" x14ac:dyDescent="0.2">
      <c r="A28" s="4"/>
      <c r="B28" s="63"/>
      <c r="C28" s="4"/>
      <c r="D28" s="4"/>
      <c r="E28" s="4"/>
      <c r="F28" s="4"/>
      <c r="G28" s="4"/>
      <c r="H28" s="4"/>
      <c r="I28" s="74"/>
      <c r="J28" s="74"/>
      <c r="K28" s="74"/>
      <c r="L28" s="2"/>
    </row>
    <row r="29" spans="1:14" ht="14.25" customHeight="1" x14ac:dyDescent="0.2">
      <c r="A29" s="4"/>
      <c r="B29" s="63"/>
      <c r="C29" s="4"/>
      <c r="D29" s="4"/>
      <c r="E29" s="4"/>
      <c r="F29" s="4"/>
      <c r="G29" s="4"/>
      <c r="H29" s="4"/>
      <c r="I29" s="73"/>
      <c r="J29" s="73"/>
      <c r="K29" s="73"/>
      <c r="L29" s="2"/>
    </row>
    <row r="30" spans="1:14" ht="14.25" customHeight="1" x14ac:dyDescent="0.2">
      <c r="A30" s="9"/>
      <c r="B30" s="10"/>
      <c r="C30" s="11"/>
      <c r="D30" s="11"/>
      <c r="E30" s="11"/>
      <c r="F30" s="11"/>
      <c r="G30" s="12"/>
      <c r="H30" s="12"/>
      <c r="I30" s="25"/>
      <c r="J30" s="26"/>
      <c r="K30" s="26"/>
      <c r="L30" s="13"/>
      <c r="M30" s="13"/>
      <c r="N30" s="13"/>
    </row>
    <row r="31" spans="1:14" ht="14.25" customHeight="1" x14ac:dyDescent="0.25">
      <c r="A31" s="4"/>
      <c r="B31" s="87" t="s">
        <v>65</v>
      </c>
      <c r="C31" s="87"/>
      <c r="D31" s="87"/>
      <c r="E31" s="75"/>
      <c r="F31" s="14"/>
      <c r="G31" s="93"/>
      <c r="H31" s="93"/>
      <c r="I31" s="94">
        <f>I27+I21+I16</f>
        <v>0</v>
      </c>
      <c r="J31" s="94"/>
      <c r="K31" s="94"/>
      <c r="L31" s="91" t="s">
        <v>5</v>
      </c>
      <c r="M31" s="91"/>
      <c r="N31" s="2"/>
    </row>
    <row r="32" spans="1:14" ht="14.25" customHeight="1" x14ac:dyDescent="0.25">
      <c r="A32" s="4"/>
      <c r="B32" s="87"/>
      <c r="C32" s="87"/>
      <c r="D32" s="87"/>
      <c r="E32" s="75"/>
      <c r="F32" s="75"/>
      <c r="G32" s="83"/>
      <c r="H32" s="83"/>
      <c r="I32" s="84"/>
      <c r="J32" s="84"/>
      <c r="K32" s="84"/>
      <c r="L32" s="82"/>
      <c r="M32" s="82"/>
      <c r="N32" s="2"/>
    </row>
    <row r="33" spans="1:14" ht="14.25" customHeight="1" x14ac:dyDescent="0.25">
      <c r="A33" s="4"/>
      <c r="B33" s="87"/>
      <c r="C33" s="87"/>
      <c r="D33" s="87"/>
      <c r="E33" s="75"/>
      <c r="F33" s="75"/>
      <c r="G33" s="83"/>
      <c r="H33" s="83"/>
      <c r="I33" s="84"/>
      <c r="J33" s="84"/>
      <c r="K33" s="84"/>
      <c r="L33" s="82"/>
      <c r="M33" s="82"/>
      <c r="N33" s="2"/>
    </row>
    <row r="34" spans="1:14" ht="14.25" customHeight="1" x14ac:dyDescent="0.25">
      <c r="A34" s="4"/>
      <c r="B34" s="62"/>
      <c r="C34" s="62"/>
      <c r="D34" s="62"/>
      <c r="E34" s="62"/>
      <c r="F34" s="62"/>
      <c r="G34" s="60"/>
      <c r="H34" s="60"/>
      <c r="I34" s="61"/>
      <c r="J34" s="61"/>
      <c r="K34" s="61"/>
      <c r="L34" s="59"/>
      <c r="M34" s="59"/>
      <c r="N34" s="2"/>
    </row>
    <row r="35" spans="1:14" ht="14.25" customHeight="1" x14ac:dyDescent="0.2">
      <c r="A35" s="4"/>
      <c r="B35" s="3" t="s">
        <v>27</v>
      </c>
      <c r="C35" s="3"/>
      <c r="D35" s="3"/>
      <c r="E35" s="3"/>
      <c r="F35" s="3"/>
      <c r="G35" s="3"/>
      <c r="H35" s="3"/>
      <c r="I35" s="3"/>
      <c r="J35" s="3"/>
      <c r="K35" s="3"/>
    </row>
    <row r="36" spans="1:14" ht="14.25" customHeight="1" x14ac:dyDescent="0.2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4" ht="14.25" customHeight="1" x14ac:dyDescent="0.2">
      <c r="A37" s="4"/>
      <c r="B37" s="7" t="s">
        <v>8</v>
      </c>
      <c r="C37" s="3"/>
      <c r="D37" s="3"/>
      <c r="E37" s="3"/>
      <c r="F37" s="3"/>
      <c r="G37" s="3"/>
      <c r="H37" s="3"/>
      <c r="I37" s="3"/>
      <c r="J37" s="3"/>
      <c r="K37" s="3"/>
    </row>
    <row r="42" spans="1:14" ht="14.25" customHeight="1" x14ac:dyDescent="0.2">
      <c r="F42" s="24"/>
    </row>
  </sheetData>
  <mergeCells count="14">
    <mergeCell ref="L31:M31"/>
    <mergeCell ref="B10:C10"/>
    <mergeCell ref="G31:H31"/>
    <mergeCell ref="I31:K31"/>
    <mergeCell ref="I16:K16"/>
    <mergeCell ref="I21:K21"/>
    <mergeCell ref="I27:K27"/>
    <mergeCell ref="I24:K24"/>
    <mergeCell ref="I25:K25"/>
    <mergeCell ref="B4:K5"/>
    <mergeCell ref="I14:K14"/>
    <mergeCell ref="D7:J8"/>
    <mergeCell ref="D10:K11"/>
    <mergeCell ref="I19:K19"/>
  </mergeCells>
  <pageMargins left="0.31496062992125984" right="0.31496062992125984" top="0.39370078740157483" bottom="0.47244094488188981" header="0.31496062992125984" footer="0.31496062992125984"/>
  <pageSetup paperSize="9" orientation="landscape" horizontalDpi="4294967292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03BA1-AD17-45D9-A8BC-4C218B37FDF0}">
  <dimension ref="B1:U82"/>
  <sheetViews>
    <sheetView zoomScale="106" zoomScaleNormal="106" workbookViewId="0"/>
  </sheetViews>
  <sheetFormatPr defaultRowHeight="15" x14ac:dyDescent="0.25"/>
  <cols>
    <col min="1" max="1" width="1.85546875" style="30" customWidth="1"/>
    <col min="2" max="2" width="65.7109375" style="30" customWidth="1"/>
    <col min="3" max="3" width="1.140625" style="30" customWidth="1"/>
    <col min="4" max="4" width="5.140625" style="30" customWidth="1"/>
    <col min="5" max="5" width="4.140625" style="30" customWidth="1"/>
    <col min="6" max="6" width="8.85546875" style="19" customWidth="1"/>
    <col min="7" max="7" width="10.5703125" style="19" customWidth="1"/>
    <col min="8" max="8" width="1" style="19" customWidth="1"/>
    <col min="9" max="9" width="11.28515625" style="19" customWidth="1"/>
    <col min="10" max="10" width="10.5703125" style="19" bestFit="1" customWidth="1"/>
    <col min="11" max="11" width="1.140625" style="19" customWidth="1"/>
    <col min="12" max="12" width="15.42578125" style="19" customWidth="1"/>
    <col min="13" max="16384" width="9.140625" style="30"/>
  </cols>
  <sheetData>
    <row r="1" spans="2:13" ht="14.25" customHeight="1" x14ac:dyDescent="0.25">
      <c r="B1" s="96" t="s">
        <v>63</v>
      </c>
      <c r="C1" s="97"/>
      <c r="D1" s="97"/>
      <c r="E1" s="97"/>
      <c r="F1" s="97"/>
    </row>
    <row r="2" spans="2:13" ht="14.25" customHeight="1" x14ac:dyDescent="0.25">
      <c r="B2" s="96"/>
      <c r="C2" s="97"/>
      <c r="D2" s="97"/>
      <c r="E2" s="97"/>
      <c r="F2" s="97"/>
    </row>
    <row r="3" spans="2:13" ht="14.25" customHeight="1" x14ac:dyDescent="0.25">
      <c r="B3" s="98"/>
      <c r="C3" s="98"/>
      <c r="D3" s="98"/>
      <c r="E3" s="98"/>
      <c r="F3" s="98"/>
      <c r="G3" s="37"/>
      <c r="H3" s="37"/>
      <c r="I3" s="37"/>
      <c r="J3" s="37"/>
      <c r="K3" s="37"/>
      <c r="L3" s="37"/>
    </row>
    <row r="4" spans="2:13" s="38" customFormat="1" x14ac:dyDescent="0.25">
      <c r="B4" s="38" t="s">
        <v>0</v>
      </c>
      <c r="F4" s="99" t="s">
        <v>1</v>
      </c>
      <c r="G4" s="99"/>
      <c r="H4" s="39"/>
      <c r="I4" s="99" t="s">
        <v>2</v>
      </c>
      <c r="J4" s="99"/>
      <c r="K4" s="39"/>
      <c r="L4" s="39" t="s">
        <v>3</v>
      </c>
    </row>
    <row r="5" spans="2:13" ht="6" customHeight="1" x14ac:dyDescent="0.25">
      <c r="F5" s="21"/>
      <c r="I5" s="21"/>
    </row>
    <row r="6" spans="2:13" ht="14.25" customHeight="1" x14ac:dyDescent="0.25">
      <c r="F6" s="21"/>
      <c r="G6" s="41" t="s">
        <v>9</v>
      </c>
      <c r="H6" s="41"/>
      <c r="I6" s="42"/>
      <c r="J6" s="41" t="s">
        <v>10</v>
      </c>
    </row>
    <row r="7" spans="2:13" ht="16.5" customHeight="1" x14ac:dyDescent="0.25">
      <c r="B7" s="33"/>
    </row>
    <row r="8" spans="2:13" ht="14.25" customHeight="1" x14ac:dyDescent="0.25">
      <c r="B8" s="32" t="s">
        <v>29</v>
      </c>
      <c r="M8" s="33"/>
    </row>
    <row r="9" spans="2:13" ht="14.25" customHeight="1" x14ac:dyDescent="0.25">
      <c r="B9" s="38"/>
      <c r="M9" s="33"/>
    </row>
    <row r="10" spans="2:13" x14ac:dyDescent="0.25">
      <c r="B10" s="30" t="s">
        <v>31</v>
      </c>
      <c r="D10" s="50">
        <v>8</v>
      </c>
      <c r="E10" s="30" t="s">
        <v>6</v>
      </c>
      <c r="G10" s="28">
        <f t="shared" ref="G10" si="0">D10*F10</f>
        <v>0</v>
      </c>
      <c r="I10" s="23"/>
      <c r="J10" s="28">
        <f t="shared" ref="J10" si="1">D10*I10</f>
        <v>0</v>
      </c>
      <c r="L10" s="19">
        <f t="shared" ref="L10" si="2">SUM(G10+J10)</f>
        <v>0</v>
      </c>
    </row>
    <row r="11" spans="2:13" x14ac:dyDescent="0.25">
      <c r="B11" s="30" t="s">
        <v>25</v>
      </c>
      <c r="D11" s="50">
        <v>15</v>
      </c>
      <c r="E11" s="30" t="s">
        <v>6</v>
      </c>
      <c r="G11" s="28">
        <f>D11*F11</f>
        <v>0</v>
      </c>
      <c r="I11" s="23"/>
      <c r="J11" s="28">
        <f>D11*I11</f>
        <v>0</v>
      </c>
      <c r="L11" s="19">
        <f t="shared" ref="L11:L13" si="3">SUM(G11+J11)</f>
        <v>0</v>
      </c>
    </row>
    <row r="12" spans="2:13" ht="14.25" customHeight="1" x14ac:dyDescent="0.25">
      <c r="B12" s="30" t="s">
        <v>30</v>
      </c>
      <c r="D12" s="50">
        <v>60</v>
      </c>
      <c r="E12" s="30" t="s">
        <v>6</v>
      </c>
      <c r="G12" s="28">
        <f>D12*F12</f>
        <v>0</v>
      </c>
      <c r="I12" s="23"/>
      <c r="J12" s="28">
        <f>D12*I12</f>
        <v>0</v>
      </c>
      <c r="L12" s="19">
        <f t="shared" si="3"/>
        <v>0</v>
      </c>
    </row>
    <row r="13" spans="2:13" ht="14.25" customHeight="1" x14ac:dyDescent="0.25">
      <c r="B13" s="30" t="s">
        <v>26</v>
      </c>
      <c r="D13" s="50">
        <v>16</v>
      </c>
      <c r="E13" s="30" t="s">
        <v>6</v>
      </c>
      <c r="G13" s="28">
        <f>D13*F13</f>
        <v>0</v>
      </c>
      <c r="I13" s="23"/>
      <c r="J13" s="28">
        <f>D13*I13</f>
        <v>0</v>
      </c>
      <c r="L13" s="19">
        <f t="shared" si="3"/>
        <v>0</v>
      </c>
    </row>
    <row r="14" spans="2:13" ht="14.25" customHeight="1" x14ac:dyDescent="0.25">
      <c r="B14" s="30" t="s">
        <v>58</v>
      </c>
      <c r="D14" s="50">
        <v>8</v>
      </c>
      <c r="E14" s="30" t="s">
        <v>6</v>
      </c>
      <c r="G14" s="28">
        <f>D14*F14</f>
        <v>0</v>
      </c>
      <c r="I14" s="23"/>
      <c r="J14" s="28">
        <f>D14*I14</f>
        <v>0</v>
      </c>
      <c r="L14" s="19">
        <f t="shared" ref="L14" si="4">SUM(G14+J14)</f>
        <v>0</v>
      </c>
    </row>
    <row r="15" spans="2:13" x14ac:dyDescent="0.25">
      <c r="B15" s="50" t="s">
        <v>51</v>
      </c>
      <c r="D15" s="50">
        <v>20</v>
      </c>
      <c r="E15" s="30" t="s">
        <v>6</v>
      </c>
      <c r="F15" s="23"/>
      <c r="G15" s="28">
        <f>D15*F15</f>
        <v>0</v>
      </c>
      <c r="I15" s="23"/>
      <c r="J15" s="28">
        <f>D15*I15</f>
        <v>0</v>
      </c>
      <c r="L15" s="19">
        <f>SUM(G15+J15)</f>
        <v>0</v>
      </c>
    </row>
    <row r="16" spans="2:13" x14ac:dyDescent="0.25">
      <c r="B16" s="50"/>
      <c r="D16" s="50"/>
      <c r="F16" s="23"/>
      <c r="G16" s="28"/>
      <c r="I16" s="23"/>
      <c r="J16" s="28"/>
    </row>
    <row r="17" spans="2:15" customFormat="1" x14ac:dyDescent="0.25">
      <c r="B17" t="s">
        <v>52</v>
      </c>
      <c r="D17" s="36">
        <v>142</v>
      </c>
      <c r="E17" s="15" t="s">
        <v>7</v>
      </c>
      <c r="F17" s="18"/>
      <c r="G17" s="17">
        <f>D17*F17</f>
        <v>0</v>
      </c>
      <c r="H17" s="18"/>
      <c r="I17" s="70"/>
      <c r="J17" s="17">
        <f>D17*I17</f>
        <v>0</v>
      </c>
      <c r="K17" s="18"/>
      <c r="L17" s="18">
        <f>SUM(G17+J17)</f>
        <v>0</v>
      </c>
    </row>
    <row r="18" spans="2:15" x14ac:dyDescent="0.25">
      <c r="B18" s="50" t="s">
        <v>33</v>
      </c>
      <c r="D18" s="50">
        <v>1</v>
      </c>
      <c r="E18" s="30" t="s">
        <v>6</v>
      </c>
      <c r="F18" s="23"/>
      <c r="G18" s="28">
        <f>D18*F18</f>
        <v>0</v>
      </c>
      <c r="I18" s="23"/>
      <c r="J18" s="28">
        <f t="shared" ref="J18" si="5">D18*I18</f>
        <v>0</v>
      </c>
      <c r="L18" s="19">
        <f>SUM(G18+J18)</f>
        <v>0</v>
      </c>
    </row>
    <row r="19" spans="2:15" ht="30" x14ac:dyDescent="0.25">
      <c r="B19" s="68" t="s">
        <v>34</v>
      </c>
      <c r="D19" s="50">
        <v>4</v>
      </c>
      <c r="E19" s="30" t="s">
        <v>6</v>
      </c>
      <c r="F19" s="23"/>
      <c r="G19" s="28">
        <f>D19*F19</f>
        <v>0</v>
      </c>
      <c r="I19" s="23"/>
      <c r="J19" s="28">
        <f>D19*I19</f>
        <v>0</v>
      </c>
      <c r="L19" s="19">
        <f>SUM(G19+J19)</f>
        <v>0</v>
      </c>
    </row>
    <row r="20" spans="2:15" customFormat="1" x14ac:dyDescent="0.25">
      <c r="B20" t="s">
        <v>40</v>
      </c>
      <c r="D20" s="36">
        <v>103</v>
      </c>
      <c r="E20" t="s">
        <v>6</v>
      </c>
      <c r="F20" s="70"/>
      <c r="G20" s="17">
        <f t="shared" ref="G20" si="6">D20*F20</f>
        <v>0</v>
      </c>
      <c r="H20" s="18"/>
      <c r="I20" s="70"/>
      <c r="J20" s="28">
        <f>D20*I20</f>
        <v>0</v>
      </c>
      <c r="K20" s="18"/>
      <c r="L20" s="18">
        <f t="shared" ref="L20" si="7">SUM(G20+J20)</f>
        <v>0</v>
      </c>
      <c r="M20" s="30"/>
      <c r="N20" s="30"/>
      <c r="O20" s="69"/>
    </row>
    <row r="21" spans="2:15" x14ac:dyDescent="0.25">
      <c r="B21" s="31" t="s">
        <v>23</v>
      </c>
      <c r="D21" s="50">
        <v>8</v>
      </c>
      <c r="E21" s="30" t="s">
        <v>6</v>
      </c>
      <c r="G21" s="28">
        <f>D21*F21</f>
        <v>0</v>
      </c>
      <c r="J21" s="28">
        <f>D21*I21</f>
        <v>0</v>
      </c>
      <c r="L21" s="19">
        <f>SUM(G21+J21)</f>
        <v>0</v>
      </c>
    </row>
    <row r="23" spans="2:15" customFormat="1" x14ac:dyDescent="0.25">
      <c r="B23" t="s">
        <v>17</v>
      </c>
      <c r="D23" s="15">
        <v>24</v>
      </c>
      <c r="E23" s="15" t="s">
        <v>7</v>
      </c>
      <c r="F23" s="18"/>
      <c r="G23" s="17">
        <f t="shared" ref="G23" si="8">D23*F23</f>
        <v>0</v>
      </c>
      <c r="H23" s="18"/>
      <c r="I23" s="19"/>
      <c r="J23" s="17">
        <f t="shared" ref="J23" si="9">D23*I23</f>
        <v>0</v>
      </c>
      <c r="K23" s="18"/>
      <c r="L23" s="18">
        <f>SUM(G23+J23)</f>
        <v>0</v>
      </c>
    </row>
    <row r="24" spans="2:15" x14ac:dyDescent="0.25">
      <c r="B24" s="30" t="s">
        <v>15</v>
      </c>
      <c r="D24" s="50">
        <v>16</v>
      </c>
      <c r="E24" s="30" t="s">
        <v>6</v>
      </c>
      <c r="G24" s="28">
        <f t="shared" ref="G24" si="10">D24*F24</f>
        <v>0</v>
      </c>
      <c r="J24" s="28">
        <f t="shared" ref="J24" si="11">D24*I24</f>
        <v>0</v>
      </c>
      <c r="L24" s="18">
        <f t="shared" ref="L24" si="12">SUM(G24+J24)</f>
        <v>0</v>
      </c>
    </row>
    <row r="25" spans="2:15" x14ac:dyDescent="0.25">
      <c r="B25" s="31" t="s">
        <v>32</v>
      </c>
      <c r="D25" s="50">
        <v>12</v>
      </c>
      <c r="E25" s="30" t="s">
        <v>6</v>
      </c>
      <c r="F25" s="23"/>
      <c r="G25" s="28">
        <f>D25*F25</f>
        <v>0</v>
      </c>
      <c r="I25" s="23"/>
      <c r="J25" s="28">
        <f>D25*I25</f>
        <v>0</v>
      </c>
      <c r="L25" s="19">
        <f>SUM(G25+J25)</f>
        <v>0</v>
      </c>
    </row>
    <row r="26" spans="2:15" customFormat="1" x14ac:dyDescent="0.25">
      <c r="B26" s="64" t="s">
        <v>16</v>
      </c>
      <c r="D26" s="15">
        <v>149</v>
      </c>
      <c r="E26" s="15" t="s">
        <v>7</v>
      </c>
      <c r="F26" s="18"/>
      <c r="G26" s="17">
        <f t="shared" ref="G26" si="13">D26*F26</f>
        <v>0</v>
      </c>
      <c r="H26" s="18"/>
      <c r="I26" s="19"/>
      <c r="J26" s="17">
        <f t="shared" ref="J26" si="14">D26*I26</f>
        <v>0</v>
      </c>
      <c r="K26" s="18"/>
      <c r="L26" s="18">
        <f t="shared" ref="L26" si="15">SUM(G26+J26)</f>
        <v>0</v>
      </c>
    </row>
    <row r="27" spans="2:15" x14ac:dyDescent="0.25">
      <c r="B27" s="31" t="s">
        <v>18</v>
      </c>
      <c r="D27" s="30">
        <v>8</v>
      </c>
      <c r="E27" s="30" t="s">
        <v>6</v>
      </c>
      <c r="G27" s="28">
        <f t="shared" ref="G27" si="16">D27*F27</f>
        <v>0</v>
      </c>
      <c r="J27" s="28">
        <f t="shared" ref="J27" si="17">D27*I27</f>
        <v>0</v>
      </c>
      <c r="L27" s="19">
        <f>SUM(G27+J27)</f>
        <v>0</v>
      </c>
    </row>
    <row r="28" spans="2:15" x14ac:dyDescent="0.25">
      <c r="B28" s="31" t="s">
        <v>24</v>
      </c>
      <c r="D28" s="30">
        <v>4</v>
      </c>
      <c r="E28" s="30" t="s">
        <v>6</v>
      </c>
      <c r="G28" s="28">
        <f t="shared" ref="G28" si="18">D28*F28</f>
        <v>0</v>
      </c>
      <c r="J28" s="28">
        <f t="shared" ref="J28" si="19">D28*I28</f>
        <v>0</v>
      </c>
      <c r="L28" s="19">
        <f>SUM(G28+J28)</f>
        <v>0</v>
      </c>
    </row>
    <row r="29" spans="2:15" customFormat="1" x14ac:dyDescent="0.25">
      <c r="D29" s="15"/>
      <c r="F29" s="18"/>
      <c r="G29" s="17"/>
      <c r="H29" s="18"/>
      <c r="I29" s="18"/>
      <c r="J29" s="17"/>
      <c r="K29" s="18"/>
      <c r="L29" s="18"/>
    </row>
    <row r="30" spans="2:15" x14ac:dyDescent="0.25">
      <c r="G30" s="28"/>
    </row>
    <row r="31" spans="2:15" x14ac:dyDescent="0.25">
      <c r="B31" s="32" t="s">
        <v>4</v>
      </c>
      <c r="D31" s="45"/>
      <c r="G31" s="28"/>
    </row>
    <row r="32" spans="2:15" x14ac:dyDescent="0.25">
      <c r="B32" s="38"/>
      <c r="D32" s="45"/>
      <c r="G32" s="28"/>
    </row>
    <row r="34" spans="2:21" x14ac:dyDescent="0.25">
      <c r="B34" s="50" t="s">
        <v>46</v>
      </c>
      <c r="C34" s="50"/>
      <c r="D34" s="50">
        <v>3</v>
      </c>
      <c r="E34" s="48" t="s">
        <v>11</v>
      </c>
      <c r="F34" s="23"/>
      <c r="G34" s="20">
        <f t="shared" ref="G34" si="20">D34*F34</f>
        <v>0</v>
      </c>
      <c r="L34" s="19">
        <f t="shared" ref="L34" si="21">SUM(G34+J34)</f>
        <v>0</v>
      </c>
    </row>
    <row r="35" spans="2:21" x14ac:dyDescent="0.25">
      <c r="B35" s="50" t="s">
        <v>47</v>
      </c>
      <c r="C35" s="50"/>
      <c r="D35" s="50">
        <v>10</v>
      </c>
      <c r="E35" s="48" t="s">
        <v>11</v>
      </c>
      <c r="F35" s="23"/>
      <c r="G35" s="20">
        <f t="shared" ref="G35" si="22">D35*F35</f>
        <v>0</v>
      </c>
      <c r="L35" s="19">
        <f t="shared" ref="L35" si="23">SUM(G35+J35)</f>
        <v>0</v>
      </c>
    </row>
    <row r="36" spans="2:21" customFormat="1" x14ac:dyDescent="0.25">
      <c r="B36" s="76" t="s">
        <v>48</v>
      </c>
      <c r="C36" s="77"/>
      <c r="D36" s="81">
        <v>1</v>
      </c>
      <c r="E36" s="78" t="s">
        <v>49</v>
      </c>
      <c r="F36" s="79"/>
      <c r="G36" s="79">
        <f>D36*F36</f>
        <v>0</v>
      </c>
      <c r="H36" s="17"/>
      <c r="I36" s="17"/>
      <c r="J36" s="17"/>
      <c r="K36" s="18"/>
      <c r="L36" s="18">
        <f>SUM(G36+J36)</f>
        <v>0</v>
      </c>
      <c r="M36" s="71"/>
      <c r="N36" s="30"/>
    </row>
    <row r="37" spans="2:21" customFormat="1" x14ac:dyDescent="0.25">
      <c r="B37" s="80" t="s">
        <v>50</v>
      </c>
      <c r="C37" s="77"/>
      <c r="D37" s="81">
        <v>1</v>
      </c>
      <c r="E37" s="78" t="s">
        <v>49</v>
      </c>
      <c r="F37" s="79"/>
      <c r="G37" s="79">
        <f>D37*F37</f>
        <v>0</v>
      </c>
      <c r="H37" s="17"/>
      <c r="I37" s="17"/>
      <c r="J37" s="17"/>
      <c r="K37" s="18"/>
      <c r="L37" s="18">
        <f>SUM(G37+J37)</f>
        <v>0</v>
      </c>
      <c r="M37" s="71"/>
      <c r="N37" s="30"/>
    </row>
    <row r="38" spans="2:21" x14ac:dyDescent="0.25">
      <c r="B38" s="50" t="s">
        <v>19</v>
      </c>
      <c r="C38" s="50"/>
      <c r="D38" s="48">
        <v>10</v>
      </c>
      <c r="E38" s="48" t="s">
        <v>11</v>
      </c>
      <c r="F38" s="23"/>
      <c r="G38" s="20">
        <f t="shared" ref="G38:G41" si="24">D38*F38</f>
        <v>0</v>
      </c>
      <c r="L38" s="19">
        <f t="shared" ref="L38:L41" si="25">SUM(G38+J38)</f>
        <v>0</v>
      </c>
    </row>
    <row r="39" spans="2:21" x14ac:dyDescent="0.25">
      <c r="B39" s="30" t="s">
        <v>44</v>
      </c>
      <c r="D39" s="45">
        <v>10</v>
      </c>
      <c r="E39" s="45" t="s">
        <v>11</v>
      </c>
      <c r="G39" s="28">
        <f t="shared" si="24"/>
        <v>0</v>
      </c>
      <c r="L39" s="19">
        <f t="shared" si="25"/>
        <v>0</v>
      </c>
    </row>
    <row r="40" spans="2:21" x14ac:dyDescent="0.25">
      <c r="B40" s="30" t="s">
        <v>20</v>
      </c>
      <c r="D40" s="30">
        <v>15</v>
      </c>
      <c r="E40" s="45" t="s">
        <v>11</v>
      </c>
      <c r="G40" s="28">
        <f t="shared" si="24"/>
        <v>0</v>
      </c>
      <c r="L40" s="19">
        <f t="shared" si="25"/>
        <v>0</v>
      </c>
    </row>
    <row r="41" spans="2:21" x14ac:dyDescent="0.25">
      <c r="B41" s="30" t="s">
        <v>45</v>
      </c>
      <c r="D41" s="45">
        <v>5</v>
      </c>
      <c r="E41" s="45" t="s">
        <v>11</v>
      </c>
      <c r="G41" s="28">
        <f t="shared" si="24"/>
        <v>0</v>
      </c>
      <c r="L41" s="19">
        <f t="shared" si="25"/>
        <v>0</v>
      </c>
    </row>
    <row r="42" spans="2:21" x14ac:dyDescent="0.25">
      <c r="B42" s="38"/>
      <c r="D42" s="45"/>
      <c r="G42" s="28"/>
    </row>
    <row r="43" spans="2:21" x14ac:dyDescent="0.25">
      <c r="E43" s="45"/>
      <c r="G43" s="28"/>
    </row>
    <row r="44" spans="2:21" s="50" customFormat="1" x14ac:dyDescent="0.25">
      <c r="B44" s="46" t="s">
        <v>21</v>
      </c>
      <c r="C44" s="47"/>
      <c r="D44" s="34">
        <v>3.5</v>
      </c>
      <c r="E44" s="48" t="s">
        <v>14</v>
      </c>
      <c r="F44" s="20"/>
      <c r="G44" s="28"/>
      <c r="H44" s="20"/>
      <c r="I44" s="22"/>
      <c r="J44" s="28">
        <f>SUM(J10:J43)</f>
        <v>0</v>
      </c>
      <c r="K44" s="22"/>
      <c r="L44" s="21">
        <f>J44/100*D44</f>
        <v>0</v>
      </c>
      <c r="M44" s="49"/>
      <c r="N44" s="49"/>
      <c r="O44" s="49"/>
      <c r="P44" s="49"/>
      <c r="Q44" s="49"/>
      <c r="R44" s="49"/>
      <c r="S44" s="49"/>
      <c r="T44" s="49"/>
      <c r="U44" s="49"/>
    </row>
    <row r="45" spans="2:21" s="50" customFormat="1" x14ac:dyDescent="0.25">
      <c r="B45" s="46" t="s">
        <v>22</v>
      </c>
      <c r="C45" s="47"/>
      <c r="D45" s="34">
        <v>4.8</v>
      </c>
      <c r="E45" s="48" t="s">
        <v>14</v>
      </c>
      <c r="F45" s="20"/>
      <c r="G45" s="28">
        <f>SUM(G10:G44)</f>
        <v>0</v>
      </c>
      <c r="H45" s="20"/>
      <c r="I45" s="22"/>
      <c r="K45" s="22"/>
      <c r="L45" s="21">
        <f>G45/100*D45</f>
        <v>0</v>
      </c>
      <c r="M45" s="49"/>
      <c r="N45" s="49"/>
      <c r="O45" s="49"/>
      <c r="P45" s="49"/>
      <c r="Q45" s="49"/>
      <c r="R45" s="49"/>
      <c r="S45" s="49"/>
      <c r="T45" s="49"/>
      <c r="U45" s="49"/>
    </row>
    <row r="46" spans="2:21" x14ac:dyDescent="0.25">
      <c r="D46" s="45"/>
      <c r="E46" s="45"/>
      <c r="G46" s="28"/>
    </row>
    <row r="47" spans="2:21" ht="15.75" thickBot="1" x14ac:dyDescent="0.3">
      <c r="G47" s="28"/>
      <c r="J47" s="28"/>
    </row>
    <row r="48" spans="2:21" ht="15.75" thickBot="1" x14ac:dyDescent="0.3">
      <c r="B48" s="51" t="s">
        <v>56</v>
      </c>
      <c r="C48" s="52"/>
      <c r="D48" s="52"/>
      <c r="E48" s="52"/>
      <c r="F48" s="53"/>
      <c r="G48" s="54"/>
      <c r="H48" s="53"/>
      <c r="I48" s="53"/>
      <c r="J48" s="54"/>
      <c r="K48" s="53"/>
      <c r="L48" s="55">
        <f>SUM(L10:L47)</f>
        <v>0</v>
      </c>
    </row>
    <row r="49" spans="2:10" x14ac:dyDescent="0.25">
      <c r="G49" s="28"/>
      <c r="J49" s="28"/>
    </row>
    <row r="50" spans="2:10" x14ac:dyDescent="0.25">
      <c r="G50" s="28"/>
      <c r="J50" s="28"/>
    </row>
    <row r="51" spans="2:10" x14ac:dyDescent="0.25">
      <c r="B51" s="44"/>
      <c r="C51" s="44"/>
      <c r="D51" s="45"/>
      <c r="E51" s="44"/>
      <c r="F51" s="56"/>
      <c r="G51" s="28"/>
      <c r="H51" s="56"/>
      <c r="I51" s="56"/>
      <c r="J51" s="28"/>
    </row>
    <row r="52" spans="2:10" x14ac:dyDescent="0.25">
      <c r="B52" s="40"/>
      <c r="C52" s="45"/>
      <c r="D52" s="45"/>
      <c r="E52" s="45"/>
      <c r="F52" s="28"/>
      <c r="G52" s="28"/>
      <c r="H52" s="28"/>
      <c r="I52" s="28"/>
      <c r="J52" s="28"/>
    </row>
    <row r="53" spans="2:10" x14ac:dyDescent="0.25">
      <c r="B53" s="45"/>
      <c r="C53" s="44"/>
      <c r="D53" s="45"/>
      <c r="E53" s="45"/>
      <c r="F53" s="28"/>
      <c r="G53" s="28"/>
      <c r="H53" s="28"/>
      <c r="I53" s="28"/>
      <c r="J53" s="28"/>
    </row>
    <row r="54" spans="2:10" x14ac:dyDescent="0.25">
      <c r="B54" s="45"/>
      <c r="C54" s="44"/>
      <c r="D54" s="45"/>
      <c r="E54" s="45"/>
      <c r="F54" s="28"/>
      <c r="G54" s="28"/>
      <c r="H54" s="28"/>
      <c r="I54" s="28"/>
      <c r="J54" s="28"/>
    </row>
    <row r="55" spans="2:10" x14ac:dyDescent="0.25">
      <c r="B55" s="45"/>
      <c r="C55" s="44"/>
      <c r="D55" s="45"/>
      <c r="E55" s="45"/>
      <c r="F55" s="28"/>
      <c r="G55" s="28"/>
      <c r="H55" s="28"/>
      <c r="I55" s="28"/>
      <c r="J55" s="28"/>
    </row>
    <row r="56" spans="2:10" x14ac:dyDescent="0.25">
      <c r="B56" s="45"/>
      <c r="C56" s="44"/>
      <c r="D56" s="45"/>
      <c r="E56" s="45"/>
      <c r="F56" s="28"/>
      <c r="G56" s="28"/>
      <c r="H56" s="28"/>
      <c r="I56" s="28"/>
      <c r="J56" s="28"/>
    </row>
    <row r="57" spans="2:10" x14ac:dyDescent="0.25">
      <c r="B57" s="45"/>
      <c r="C57" s="44"/>
      <c r="D57" s="45"/>
      <c r="E57" s="45"/>
      <c r="F57" s="28"/>
      <c r="G57" s="28"/>
      <c r="H57" s="28"/>
      <c r="I57" s="28"/>
      <c r="J57" s="28"/>
    </row>
    <row r="58" spans="2:10" x14ac:dyDescent="0.25">
      <c r="B58" s="45"/>
      <c r="C58" s="44"/>
      <c r="D58" s="45"/>
      <c r="E58" s="45"/>
      <c r="F58" s="28"/>
      <c r="G58" s="28"/>
      <c r="H58" s="28"/>
      <c r="I58" s="28"/>
      <c r="J58" s="28"/>
    </row>
    <row r="59" spans="2:10" x14ac:dyDescent="0.25">
      <c r="B59" s="45"/>
      <c r="C59" s="44"/>
      <c r="D59" s="45"/>
      <c r="E59" s="45"/>
      <c r="F59" s="28"/>
      <c r="G59" s="28"/>
      <c r="H59" s="28"/>
      <c r="I59" s="28"/>
      <c r="J59" s="28"/>
    </row>
    <row r="60" spans="2:10" x14ac:dyDescent="0.25">
      <c r="B60" s="45"/>
      <c r="C60" s="44"/>
      <c r="D60" s="45"/>
      <c r="E60" s="45"/>
      <c r="F60" s="28"/>
      <c r="G60" s="28"/>
      <c r="H60" s="28"/>
      <c r="I60" s="28"/>
      <c r="J60" s="28"/>
    </row>
    <row r="61" spans="2:10" x14ac:dyDescent="0.25">
      <c r="B61" s="45"/>
      <c r="C61" s="44"/>
      <c r="D61" s="45"/>
      <c r="E61" s="45"/>
      <c r="F61" s="28"/>
      <c r="G61" s="28"/>
      <c r="H61" s="28"/>
      <c r="I61" s="28"/>
      <c r="J61" s="28"/>
    </row>
    <row r="62" spans="2:10" x14ac:dyDescent="0.25">
      <c r="B62" s="40"/>
      <c r="C62" s="44"/>
      <c r="D62" s="45"/>
      <c r="E62" s="44"/>
      <c r="F62" s="28"/>
      <c r="G62" s="28"/>
      <c r="H62" s="28"/>
      <c r="I62" s="28"/>
      <c r="J62" s="28"/>
    </row>
    <row r="63" spans="2:10" x14ac:dyDescent="0.25">
      <c r="C63" s="44"/>
      <c r="D63" s="45"/>
      <c r="E63" s="45"/>
      <c r="F63" s="28"/>
      <c r="G63" s="28"/>
      <c r="H63" s="28"/>
      <c r="I63" s="28"/>
      <c r="J63" s="28"/>
    </row>
    <row r="64" spans="2:10" x14ac:dyDescent="0.25">
      <c r="C64" s="44"/>
      <c r="D64" s="45"/>
      <c r="E64" s="45"/>
      <c r="F64" s="28"/>
      <c r="G64" s="28"/>
      <c r="H64" s="28"/>
      <c r="I64" s="28"/>
      <c r="J64" s="28"/>
    </row>
    <row r="65" spans="2:12" x14ac:dyDescent="0.25">
      <c r="C65" s="44"/>
      <c r="D65" s="45"/>
      <c r="E65" s="45"/>
      <c r="F65" s="28"/>
      <c r="G65" s="28"/>
      <c r="H65" s="28"/>
      <c r="I65" s="28"/>
      <c r="J65" s="28"/>
    </row>
    <row r="66" spans="2:12" x14ac:dyDescent="0.25">
      <c r="C66" s="44"/>
      <c r="D66" s="45"/>
      <c r="E66" s="45"/>
      <c r="F66" s="28"/>
      <c r="G66" s="28"/>
      <c r="H66" s="28"/>
      <c r="I66" s="28"/>
      <c r="J66" s="28"/>
    </row>
    <row r="67" spans="2:12" x14ac:dyDescent="0.25">
      <c r="C67" s="44"/>
      <c r="D67" s="45"/>
      <c r="E67" s="45"/>
      <c r="F67" s="28"/>
      <c r="G67" s="28"/>
      <c r="H67" s="28"/>
      <c r="I67" s="28"/>
      <c r="J67" s="28"/>
    </row>
    <row r="68" spans="2:12" x14ac:dyDescent="0.25">
      <c r="C68" s="44"/>
      <c r="D68" s="45"/>
      <c r="E68" s="45"/>
      <c r="F68" s="28"/>
      <c r="G68" s="28"/>
      <c r="H68" s="28"/>
      <c r="I68" s="28"/>
      <c r="J68" s="28"/>
    </row>
    <row r="69" spans="2:12" x14ac:dyDescent="0.25">
      <c r="C69" s="44"/>
      <c r="D69" s="45"/>
      <c r="E69" s="45"/>
      <c r="F69" s="28"/>
      <c r="G69" s="28"/>
      <c r="H69" s="28"/>
      <c r="I69" s="28"/>
      <c r="J69" s="28"/>
    </row>
    <row r="70" spans="2:12" x14ac:dyDescent="0.25">
      <c r="C70" s="44"/>
      <c r="D70" s="45"/>
      <c r="E70" s="45"/>
      <c r="F70" s="28"/>
      <c r="G70" s="28"/>
      <c r="H70" s="28"/>
      <c r="I70" s="28"/>
      <c r="J70" s="28"/>
    </row>
    <row r="71" spans="2:12" x14ac:dyDescent="0.25">
      <c r="C71" s="44"/>
      <c r="D71" s="45"/>
      <c r="E71" s="45"/>
      <c r="F71" s="28"/>
      <c r="G71" s="28"/>
      <c r="H71" s="28"/>
      <c r="I71" s="28"/>
      <c r="J71" s="28"/>
    </row>
    <row r="72" spans="2:12" x14ac:dyDescent="0.25">
      <c r="C72" s="44"/>
      <c r="D72" s="45"/>
      <c r="E72" s="45"/>
      <c r="F72" s="28"/>
      <c r="G72" s="28"/>
      <c r="H72" s="28"/>
      <c r="I72" s="28"/>
      <c r="J72" s="28"/>
    </row>
    <row r="73" spans="2:12" x14ac:dyDescent="0.25">
      <c r="C73" s="44"/>
      <c r="D73" s="45"/>
      <c r="E73" s="45"/>
      <c r="F73" s="28"/>
      <c r="G73" s="28"/>
      <c r="H73" s="28"/>
      <c r="I73" s="28"/>
      <c r="J73" s="28"/>
    </row>
    <row r="74" spans="2:12" x14ac:dyDescent="0.25">
      <c r="B74" s="38"/>
      <c r="D74" s="45"/>
      <c r="G74" s="28"/>
    </row>
    <row r="75" spans="2:12" x14ac:dyDescent="0.25">
      <c r="D75" s="45"/>
      <c r="E75" s="45"/>
      <c r="G75" s="28"/>
    </row>
    <row r="76" spans="2:12" x14ac:dyDescent="0.25">
      <c r="E76" s="45"/>
      <c r="G76" s="28"/>
    </row>
    <row r="77" spans="2:12" x14ac:dyDescent="0.25">
      <c r="D77" s="45"/>
      <c r="E77" s="45"/>
      <c r="G77" s="28"/>
    </row>
    <row r="78" spans="2:12" x14ac:dyDescent="0.25">
      <c r="D78" s="45"/>
      <c r="E78" s="45"/>
      <c r="G78" s="28"/>
    </row>
    <row r="79" spans="2:12" x14ac:dyDescent="0.25">
      <c r="D79" s="45"/>
    </row>
    <row r="80" spans="2:12" s="35" customFormat="1" x14ac:dyDescent="0.25">
      <c r="B80" s="40"/>
      <c r="D80" s="45"/>
      <c r="F80" s="57"/>
      <c r="G80" s="58"/>
      <c r="H80" s="58"/>
      <c r="I80" s="58"/>
      <c r="J80" s="58"/>
      <c r="K80" s="57"/>
      <c r="L80" s="57"/>
    </row>
    <row r="82" spans="4:4" x14ac:dyDescent="0.25">
      <c r="D82" s="72"/>
    </row>
  </sheetData>
  <mergeCells count="3">
    <mergeCell ref="B1:F3"/>
    <mergeCell ref="F4:G4"/>
    <mergeCell ref="I4:J4"/>
  </mergeCells>
  <printOptions gridLines="1"/>
  <pageMargins left="0.31496062992125984" right="0.31496062992125984" top="0.39370078740157483" bottom="0.47244094488188981" header="0.31496062992125984" footer="0.31496062992125984"/>
  <pageSetup paperSize="9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871AB-410E-4071-9723-24A874EAECB2}">
  <dimension ref="B1:T91"/>
  <sheetViews>
    <sheetView zoomScale="106" zoomScaleNormal="106" workbookViewId="0"/>
  </sheetViews>
  <sheetFormatPr defaultRowHeight="15" x14ac:dyDescent="0.25"/>
  <cols>
    <col min="1" max="1" width="1.85546875" style="30" customWidth="1"/>
    <col min="2" max="2" width="65.7109375" style="30" customWidth="1"/>
    <col min="3" max="3" width="1.140625" style="30" customWidth="1"/>
    <col min="4" max="4" width="5.140625" style="30" customWidth="1"/>
    <col min="5" max="5" width="4.140625" style="30" customWidth="1"/>
    <col min="6" max="6" width="8.85546875" style="19" customWidth="1"/>
    <col min="7" max="7" width="10.5703125" style="19" customWidth="1"/>
    <col min="8" max="8" width="1" style="19" customWidth="1"/>
    <col min="9" max="9" width="11.28515625" style="19" customWidth="1"/>
    <col min="10" max="10" width="10.5703125" style="19" bestFit="1" customWidth="1"/>
    <col min="11" max="11" width="1.140625" style="19" customWidth="1"/>
    <col min="12" max="12" width="15.42578125" style="19" customWidth="1"/>
    <col min="13" max="16384" width="9.140625" style="30"/>
  </cols>
  <sheetData>
    <row r="1" spans="2:12" ht="14.25" customHeight="1" x14ac:dyDescent="0.25">
      <c r="B1" s="96" t="s">
        <v>63</v>
      </c>
      <c r="C1" s="97"/>
      <c r="D1" s="97"/>
      <c r="E1" s="97"/>
      <c r="F1" s="97"/>
    </row>
    <row r="2" spans="2:12" ht="14.25" customHeight="1" x14ac:dyDescent="0.25">
      <c r="B2" s="96"/>
      <c r="C2" s="97"/>
      <c r="D2" s="97"/>
      <c r="E2" s="97"/>
      <c r="F2" s="97"/>
    </row>
    <row r="3" spans="2:12" ht="14.25" customHeight="1" x14ac:dyDescent="0.25">
      <c r="B3" s="98"/>
      <c r="C3" s="98"/>
      <c r="D3" s="98"/>
      <c r="E3" s="98"/>
      <c r="F3" s="98"/>
      <c r="G3" s="37"/>
      <c r="H3" s="37"/>
      <c r="I3" s="37"/>
      <c r="J3" s="37"/>
      <c r="K3" s="37"/>
      <c r="L3" s="37"/>
    </row>
    <row r="4" spans="2:12" s="38" customFormat="1" x14ac:dyDescent="0.25">
      <c r="B4" s="38" t="s">
        <v>0</v>
      </c>
      <c r="F4" s="99" t="s">
        <v>1</v>
      </c>
      <c r="G4" s="99"/>
      <c r="H4" s="67"/>
      <c r="I4" s="99" t="s">
        <v>2</v>
      </c>
      <c r="J4" s="99"/>
      <c r="K4" s="67"/>
      <c r="L4" s="67" t="s">
        <v>3</v>
      </c>
    </row>
    <row r="5" spans="2:12" ht="6" customHeight="1" x14ac:dyDescent="0.25">
      <c r="F5" s="21"/>
      <c r="I5" s="21"/>
    </row>
    <row r="6" spans="2:12" ht="14.25" customHeight="1" x14ac:dyDescent="0.25">
      <c r="F6" s="21"/>
      <c r="G6" s="41" t="s">
        <v>9</v>
      </c>
      <c r="H6" s="41"/>
      <c r="I6" s="42"/>
      <c r="J6" s="41" t="s">
        <v>10</v>
      </c>
    </row>
    <row r="7" spans="2:12" ht="16.5" customHeight="1" x14ac:dyDescent="0.25">
      <c r="B7" s="33"/>
    </row>
    <row r="8" spans="2:12" ht="14.25" customHeight="1" x14ac:dyDescent="0.25">
      <c r="B8" s="32" t="s">
        <v>29</v>
      </c>
    </row>
    <row r="9" spans="2:12" ht="14.25" customHeight="1" x14ac:dyDescent="0.25">
      <c r="B9" s="38"/>
    </row>
    <row r="10" spans="2:12" x14ac:dyDescent="0.25">
      <c r="B10" s="30" t="s">
        <v>31</v>
      </c>
      <c r="D10" s="50">
        <v>4</v>
      </c>
      <c r="E10" s="30" t="s">
        <v>6</v>
      </c>
      <c r="G10" s="28">
        <f t="shared" ref="G10" si="0">D10*F10</f>
        <v>0</v>
      </c>
      <c r="I10" s="23"/>
      <c r="J10" s="28">
        <f t="shared" ref="J10" si="1">D10*I10</f>
        <v>0</v>
      </c>
      <c r="L10" s="19">
        <f t="shared" ref="L10:L14" si="2">SUM(G10+J10)</f>
        <v>0</v>
      </c>
    </row>
    <row r="11" spans="2:12" x14ac:dyDescent="0.25">
      <c r="B11" s="30" t="s">
        <v>25</v>
      </c>
      <c r="D11" s="50">
        <v>25</v>
      </c>
      <c r="E11" s="30" t="s">
        <v>6</v>
      </c>
      <c r="G11" s="28">
        <f>D11*F11</f>
        <v>0</v>
      </c>
      <c r="I11" s="23"/>
      <c r="J11" s="28">
        <f>D11*I11</f>
        <v>0</v>
      </c>
      <c r="L11" s="19">
        <f t="shared" si="2"/>
        <v>0</v>
      </c>
    </row>
    <row r="12" spans="2:12" ht="14.25" customHeight="1" x14ac:dyDescent="0.25">
      <c r="B12" s="30" t="s">
        <v>30</v>
      </c>
      <c r="D12" s="50">
        <v>110</v>
      </c>
      <c r="E12" s="30" t="s">
        <v>6</v>
      </c>
      <c r="G12" s="28">
        <f>D12*F12</f>
        <v>0</v>
      </c>
      <c r="I12" s="23"/>
      <c r="J12" s="28">
        <f>D12*I12</f>
        <v>0</v>
      </c>
      <c r="L12" s="19">
        <f t="shared" si="2"/>
        <v>0</v>
      </c>
    </row>
    <row r="13" spans="2:12" ht="14.25" customHeight="1" x14ac:dyDescent="0.25">
      <c r="B13" s="30" t="s">
        <v>26</v>
      </c>
      <c r="D13" s="50">
        <v>18</v>
      </c>
      <c r="E13" s="30" t="s">
        <v>6</v>
      </c>
      <c r="G13" s="28">
        <f>D13*F13</f>
        <v>0</v>
      </c>
      <c r="I13" s="23"/>
      <c r="J13" s="28">
        <f>D13*I13</f>
        <v>0</v>
      </c>
      <c r="L13" s="19">
        <f t="shared" si="2"/>
        <v>0</v>
      </c>
    </row>
    <row r="14" spans="2:12" ht="14.25" customHeight="1" x14ac:dyDescent="0.25">
      <c r="B14" s="30" t="s">
        <v>58</v>
      </c>
      <c r="D14" s="50">
        <v>9</v>
      </c>
      <c r="E14" s="30" t="s">
        <v>6</v>
      </c>
      <c r="G14" s="28">
        <f>D14*F14</f>
        <v>0</v>
      </c>
      <c r="I14" s="23"/>
      <c r="J14" s="28">
        <f>D14*I14</f>
        <v>0</v>
      </c>
      <c r="L14" s="19">
        <f t="shared" si="2"/>
        <v>0</v>
      </c>
    </row>
    <row r="15" spans="2:12" x14ac:dyDescent="0.25">
      <c r="B15" s="50"/>
      <c r="D15" s="50"/>
      <c r="F15" s="23"/>
      <c r="G15" s="28"/>
      <c r="I15" s="23"/>
      <c r="J15" s="28"/>
    </row>
    <row r="16" spans="2:12" customFormat="1" x14ac:dyDescent="0.25">
      <c r="B16" t="s">
        <v>52</v>
      </c>
      <c r="D16" s="15">
        <v>210</v>
      </c>
      <c r="E16" s="15" t="s">
        <v>7</v>
      </c>
      <c r="F16" s="18"/>
      <c r="G16" s="17">
        <f>D16*F16</f>
        <v>0</v>
      </c>
      <c r="H16" s="18"/>
      <c r="I16" s="70"/>
      <c r="J16" s="17">
        <f>D16*I16</f>
        <v>0</v>
      </c>
      <c r="K16" s="18"/>
      <c r="L16" s="18">
        <f>SUM(G16+J16)</f>
        <v>0</v>
      </c>
    </row>
    <row r="17" spans="2:14" x14ac:dyDescent="0.25">
      <c r="B17" s="50" t="s">
        <v>33</v>
      </c>
      <c r="D17" s="50">
        <v>4</v>
      </c>
      <c r="E17" s="30" t="s">
        <v>6</v>
      </c>
      <c r="F17" s="23"/>
      <c r="G17" s="28">
        <f>D17*F17</f>
        <v>0</v>
      </c>
      <c r="I17" s="23"/>
      <c r="J17" s="28">
        <f t="shared" ref="J17" si="3">D17*I17</f>
        <v>0</v>
      </c>
      <c r="L17" s="19">
        <f>SUM(G17+J17)</f>
        <v>0</v>
      </c>
    </row>
    <row r="18" spans="2:14" ht="30" x14ac:dyDescent="0.25">
      <c r="B18" s="68" t="s">
        <v>34</v>
      </c>
      <c r="D18" s="50">
        <v>16</v>
      </c>
      <c r="E18" s="30" t="s">
        <v>6</v>
      </c>
      <c r="F18" s="23"/>
      <c r="G18" s="28">
        <f>D18*F18</f>
        <v>0</v>
      </c>
      <c r="I18" s="23"/>
      <c r="J18" s="28">
        <f>D18*I18</f>
        <v>0</v>
      </c>
      <c r="L18" s="19">
        <f>SUM(G18+J18)</f>
        <v>0</v>
      </c>
    </row>
    <row r="19" spans="2:14" customFormat="1" x14ac:dyDescent="0.25">
      <c r="B19" t="s">
        <v>40</v>
      </c>
      <c r="D19" s="15">
        <v>120</v>
      </c>
      <c r="E19" t="s">
        <v>6</v>
      </c>
      <c r="F19" s="70"/>
      <c r="G19" s="17">
        <f t="shared" ref="G19:G20" si="4">D19*F19</f>
        <v>0</v>
      </c>
      <c r="H19" s="18"/>
      <c r="I19" s="70"/>
      <c r="J19" s="17">
        <f t="shared" ref="J19:J20" si="5">I19*D19</f>
        <v>0</v>
      </c>
      <c r="K19" s="18"/>
      <c r="L19" s="18">
        <f t="shared" ref="L19:L20" si="6">SUM(G19+J19)</f>
        <v>0</v>
      </c>
      <c r="M19" s="30"/>
      <c r="N19" s="69"/>
    </row>
    <row r="20" spans="2:14" customFormat="1" x14ac:dyDescent="0.25">
      <c r="B20" t="s">
        <v>41</v>
      </c>
      <c r="D20" s="15">
        <v>60</v>
      </c>
      <c r="E20" t="s">
        <v>6</v>
      </c>
      <c r="F20" s="70"/>
      <c r="G20" s="17">
        <f t="shared" si="4"/>
        <v>0</v>
      </c>
      <c r="H20" s="18"/>
      <c r="I20" s="70"/>
      <c r="J20" s="17">
        <f t="shared" si="5"/>
        <v>0</v>
      </c>
      <c r="K20" s="18"/>
      <c r="L20" s="18">
        <f t="shared" si="6"/>
        <v>0</v>
      </c>
      <c r="M20" s="30"/>
    </row>
    <row r="21" spans="2:14" x14ac:dyDescent="0.25">
      <c r="B21" s="31" t="s">
        <v>23</v>
      </c>
      <c r="D21" s="50">
        <v>9</v>
      </c>
      <c r="E21" s="30" t="s">
        <v>6</v>
      </c>
      <c r="G21" s="28">
        <f>D21*F21</f>
        <v>0</v>
      </c>
      <c r="J21" s="28">
        <f>D21*I21</f>
        <v>0</v>
      </c>
      <c r="L21" s="19">
        <f>SUM(G21+J21)</f>
        <v>0</v>
      </c>
    </row>
    <row r="22" spans="2:14" x14ac:dyDescent="0.25">
      <c r="B22" s="31"/>
      <c r="D22" s="50"/>
      <c r="G22" s="28"/>
      <c r="J22" s="28"/>
    </row>
    <row r="23" spans="2:14" x14ac:dyDescent="0.25">
      <c r="B23" s="31" t="s">
        <v>38</v>
      </c>
      <c r="D23" s="15">
        <v>1</v>
      </c>
      <c r="E23" t="s">
        <v>6</v>
      </c>
      <c r="F23" s="18"/>
      <c r="G23" s="17">
        <f t="shared" ref="G23:G29" si="7">D23*F23</f>
        <v>0</v>
      </c>
      <c r="H23" s="18"/>
      <c r="I23" s="70"/>
      <c r="J23" s="17">
        <f t="shared" ref="J23:J27" si="8">I23*D23</f>
        <v>0</v>
      </c>
      <c r="K23" s="18"/>
      <c r="L23" s="18">
        <f t="shared" ref="L23:L29" si="9">SUM(G23+J23)</f>
        <v>0</v>
      </c>
    </row>
    <row r="24" spans="2:14" x14ac:dyDescent="0.25">
      <c r="B24" s="31" t="s">
        <v>39</v>
      </c>
      <c r="D24" s="15">
        <v>1</v>
      </c>
      <c r="E24" t="s">
        <v>6</v>
      </c>
      <c r="F24" s="18"/>
      <c r="G24" s="17">
        <f t="shared" si="7"/>
        <v>0</v>
      </c>
      <c r="H24" s="18"/>
      <c r="I24" s="70"/>
      <c r="J24" s="17">
        <f t="shared" si="8"/>
        <v>0</v>
      </c>
      <c r="K24" s="18"/>
      <c r="L24" s="18">
        <f t="shared" si="9"/>
        <v>0</v>
      </c>
    </row>
    <row r="25" spans="2:14" x14ac:dyDescent="0.25">
      <c r="B25" s="31" t="s">
        <v>35</v>
      </c>
      <c r="D25" s="15">
        <v>2</v>
      </c>
      <c r="E25" t="s">
        <v>6</v>
      </c>
      <c r="F25" s="18"/>
      <c r="G25" s="17">
        <f t="shared" si="7"/>
        <v>0</v>
      </c>
      <c r="H25" s="18"/>
      <c r="I25" s="70"/>
      <c r="J25" s="17">
        <f t="shared" si="8"/>
        <v>0</v>
      </c>
      <c r="K25" s="18"/>
      <c r="L25" s="18">
        <f t="shared" si="9"/>
        <v>0</v>
      </c>
    </row>
    <row r="26" spans="2:14" ht="30" x14ac:dyDescent="0.25">
      <c r="B26" s="43" t="s">
        <v>36</v>
      </c>
      <c r="D26" s="50">
        <v>2</v>
      </c>
      <c r="E26" t="s">
        <v>6</v>
      </c>
      <c r="F26" s="18"/>
      <c r="G26" s="17">
        <f t="shared" si="7"/>
        <v>0</v>
      </c>
      <c r="H26" s="18"/>
      <c r="I26" s="70"/>
      <c r="J26" s="17">
        <f t="shared" si="8"/>
        <v>0</v>
      </c>
      <c r="K26" s="18"/>
      <c r="L26" s="18">
        <f t="shared" si="9"/>
        <v>0</v>
      </c>
    </row>
    <row r="27" spans="2:14" ht="14.25" customHeight="1" x14ac:dyDescent="0.25">
      <c r="B27" s="65" t="s">
        <v>37</v>
      </c>
      <c r="D27" s="50">
        <v>1</v>
      </c>
      <c r="E27" t="s">
        <v>6</v>
      </c>
      <c r="F27" s="18"/>
      <c r="G27" s="17">
        <f t="shared" si="7"/>
        <v>0</v>
      </c>
      <c r="H27" s="18"/>
      <c r="I27" s="70"/>
      <c r="J27" s="17">
        <f t="shared" si="8"/>
        <v>0</v>
      </c>
      <c r="K27" s="18"/>
      <c r="L27" s="18">
        <f t="shared" si="9"/>
        <v>0</v>
      </c>
    </row>
    <row r="28" spans="2:14" x14ac:dyDescent="0.25">
      <c r="B28" s="30" t="s">
        <v>43</v>
      </c>
      <c r="D28" s="30">
        <v>1</v>
      </c>
      <c r="E28" s="30" t="s">
        <v>6</v>
      </c>
      <c r="G28" s="28">
        <f t="shared" si="7"/>
        <v>0</v>
      </c>
      <c r="I28" s="23"/>
      <c r="J28" s="28">
        <f t="shared" ref="J28:J29" si="10">D28*I28</f>
        <v>0</v>
      </c>
      <c r="L28" s="19">
        <f t="shared" si="9"/>
        <v>0</v>
      </c>
    </row>
    <row r="29" spans="2:14" x14ac:dyDescent="0.25">
      <c r="B29" s="30" t="s">
        <v>42</v>
      </c>
      <c r="D29" s="50">
        <v>2</v>
      </c>
      <c r="E29" s="30" t="s">
        <v>6</v>
      </c>
      <c r="G29" s="28">
        <f t="shared" si="7"/>
        <v>0</v>
      </c>
      <c r="I29" s="23"/>
      <c r="J29" s="28">
        <f t="shared" si="10"/>
        <v>0</v>
      </c>
      <c r="L29" s="19">
        <f t="shared" si="9"/>
        <v>0</v>
      </c>
    </row>
    <row r="30" spans="2:14" customFormat="1" x14ac:dyDescent="0.25">
      <c r="B30" t="s">
        <v>53</v>
      </c>
      <c r="D30" s="15">
        <v>1</v>
      </c>
      <c r="E30" t="s">
        <v>6</v>
      </c>
      <c r="F30" s="18"/>
      <c r="G30" s="17">
        <f>D30*F30</f>
        <v>0</v>
      </c>
      <c r="H30" s="18"/>
      <c r="I30" s="18"/>
      <c r="J30" s="17">
        <f t="shared" ref="J30" si="11">I30*D30</f>
        <v>0</v>
      </c>
      <c r="K30" s="18"/>
      <c r="L30" s="18">
        <f t="shared" ref="L30" si="12">SUM(G30+J30)</f>
        <v>0</v>
      </c>
    </row>
    <row r="31" spans="2:14" customFormat="1" x14ac:dyDescent="0.25">
      <c r="D31" s="15"/>
      <c r="F31" s="18"/>
      <c r="G31" s="17"/>
      <c r="H31" s="18"/>
      <c r="I31" s="18"/>
      <c r="J31" s="17"/>
      <c r="K31" s="18"/>
      <c r="L31" s="18"/>
    </row>
    <row r="32" spans="2:14" customFormat="1" x14ac:dyDescent="0.25">
      <c r="B32" t="s">
        <v>17</v>
      </c>
      <c r="D32" s="15">
        <v>27</v>
      </c>
      <c r="E32" s="15" t="s">
        <v>7</v>
      </c>
      <c r="F32" s="18"/>
      <c r="G32" s="17">
        <f t="shared" ref="G32:G33" si="13">D32*F32</f>
        <v>0</v>
      </c>
      <c r="H32" s="18"/>
      <c r="I32" s="19"/>
      <c r="J32" s="17">
        <f t="shared" ref="J32:J33" si="14">D32*I32</f>
        <v>0</v>
      </c>
      <c r="K32" s="18"/>
      <c r="L32" s="18">
        <f>SUM(G32+J32)</f>
        <v>0</v>
      </c>
    </row>
    <row r="33" spans="2:13" x14ac:dyDescent="0.25">
      <c r="B33" s="30" t="s">
        <v>15</v>
      </c>
      <c r="D33" s="50">
        <v>18</v>
      </c>
      <c r="E33" s="30" t="s">
        <v>6</v>
      </c>
      <c r="G33" s="28">
        <f t="shared" si="13"/>
        <v>0</v>
      </c>
      <c r="J33" s="28">
        <f t="shared" si="14"/>
        <v>0</v>
      </c>
      <c r="L33" s="18">
        <f t="shared" ref="L33" si="15">SUM(G33+J33)</f>
        <v>0</v>
      </c>
    </row>
    <row r="34" spans="2:13" x14ac:dyDescent="0.25">
      <c r="B34" s="31" t="s">
        <v>32</v>
      </c>
      <c r="D34" s="50">
        <v>16</v>
      </c>
      <c r="E34" s="30" t="s">
        <v>6</v>
      </c>
      <c r="F34" s="23"/>
      <c r="G34" s="28">
        <f>D34*F34</f>
        <v>0</v>
      </c>
      <c r="I34" s="23"/>
      <c r="J34" s="28">
        <f>D34*I34</f>
        <v>0</v>
      </c>
      <c r="L34" s="19">
        <f>SUM(G34+J34)</f>
        <v>0</v>
      </c>
    </row>
    <row r="35" spans="2:13" customFormat="1" x14ac:dyDescent="0.25">
      <c r="B35" s="64" t="s">
        <v>16</v>
      </c>
      <c r="D35" s="15">
        <v>195</v>
      </c>
      <c r="E35" s="15" t="s">
        <v>7</v>
      </c>
      <c r="F35" s="18"/>
      <c r="G35" s="17">
        <f t="shared" ref="G35:G37" si="16">D35*F35</f>
        <v>0</v>
      </c>
      <c r="H35" s="18"/>
      <c r="I35" s="19"/>
      <c r="J35" s="17">
        <f t="shared" ref="J35" si="17">D35*I35</f>
        <v>0</v>
      </c>
      <c r="K35" s="18"/>
      <c r="L35" s="18">
        <f t="shared" ref="L35" si="18">SUM(G35+J35)</f>
        <v>0</v>
      </c>
    </row>
    <row r="36" spans="2:13" x14ac:dyDescent="0.25">
      <c r="B36" s="31" t="s">
        <v>18</v>
      </c>
      <c r="D36" s="30">
        <v>9</v>
      </c>
      <c r="E36" s="30" t="s">
        <v>6</v>
      </c>
      <c r="G36" s="28">
        <f t="shared" si="16"/>
        <v>0</v>
      </c>
      <c r="J36" s="28">
        <f t="shared" ref="J36:J37" si="19">D36*I36</f>
        <v>0</v>
      </c>
      <c r="L36" s="19">
        <f>SUM(G36+J36)</f>
        <v>0</v>
      </c>
    </row>
    <row r="37" spans="2:13" x14ac:dyDescent="0.25">
      <c r="B37" s="31" t="s">
        <v>24</v>
      </c>
      <c r="D37" s="30">
        <v>5</v>
      </c>
      <c r="E37" s="30" t="s">
        <v>6</v>
      </c>
      <c r="G37" s="28">
        <f t="shared" si="16"/>
        <v>0</v>
      </c>
      <c r="J37" s="28">
        <f t="shared" si="19"/>
        <v>0</v>
      </c>
      <c r="L37" s="19">
        <f>SUM(G37+J37)</f>
        <v>0</v>
      </c>
    </row>
    <row r="38" spans="2:13" customFormat="1" x14ac:dyDescent="0.25">
      <c r="D38" s="15"/>
      <c r="F38" s="18"/>
      <c r="G38" s="17"/>
      <c r="H38" s="18"/>
      <c r="I38" s="18"/>
      <c r="J38" s="17"/>
      <c r="K38" s="18"/>
      <c r="L38" s="18"/>
    </row>
    <row r="39" spans="2:13" x14ac:dyDescent="0.25">
      <c r="G39" s="28"/>
    </row>
    <row r="40" spans="2:13" x14ac:dyDescent="0.25">
      <c r="B40" s="32" t="s">
        <v>4</v>
      </c>
      <c r="D40" s="45"/>
      <c r="G40" s="28"/>
    </row>
    <row r="41" spans="2:13" x14ac:dyDescent="0.25">
      <c r="B41" s="38"/>
      <c r="D41" s="45"/>
      <c r="G41" s="28"/>
    </row>
    <row r="43" spans="2:13" x14ac:dyDescent="0.25">
      <c r="B43" s="50" t="s">
        <v>46</v>
      </c>
      <c r="D43" s="30">
        <v>54</v>
      </c>
      <c r="E43" s="45" t="s">
        <v>11</v>
      </c>
      <c r="F43" s="23"/>
      <c r="G43" s="28">
        <f t="shared" ref="G43:G44" si="20">D43*F43</f>
        <v>0</v>
      </c>
      <c r="L43" s="19">
        <f t="shared" ref="L43:L44" si="21">SUM(G43+J43)</f>
        <v>0</v>
      </c>
    </row>
    <row r="44" spans="2:13" x14ac:dyDescent="0.25">
      <c r="B44" s="50" t="s">
        <v>59</v>
      </c>
      <c r="C44" s="50"/>
      <c r="D44" s="50">
        <v>16</v>
      </c>
      <c r="E44" s="48" t="s">
        <v>11</v>
      </c>
      <c r="F44" s="23"/>
      <c r="G44" s="28">
        <f t="shared" si="20"/>
        <v>0</v>
      </c>
      <c r="L44" s="19">
        <f t="shared" si="21"/>
        <v>0</v>
      </c>
    </row>
    <row r="45" spans="2:13" customFormat="1" x14ac:dyDescent="0.25">
      <c r="B45" s="76" t="s">
        <v>48</v>
      </c>
      <c r="C45" s="77"/>
      <c r="D45" s="81">
        <v>1</v>
      </c>
      <c r="E45" s="78" t="s">
        <v>49</v>
      </c>
      <c r="F45" s="79"/>
      <c r="G45" s="17">
        <f>D45*F45</f>
        <v>0</v>
      </c>
      <c r="H45" s="17"/>
      <c r="I45" s="17"/>
      <c r="J45" s="17"/>
      <c r="K45" s="18"/>
      <c r="L45" s="18">
        <f>SUM(G45+J45)</f>
        <v>0</v>
      </c>
      <c r="M45" s="30"/>
    </row>
    <row r="46" spans="2:13" customFormat="1" x14ac:dyDescent="0.25">
      <c r="B46" s="80" t="s">
        <v>50</v>
      </c>
      <c r="C46" s="77"/>
      <c r="D46" s="81">
        <v>1</v>
      </c>
      <c r="E46" s="78" t="s">
        <v>49</v>
      </c>
      <c r="F46" s="79"/>
      <c r="G46" s="17">
        <f>D46*F46</f>
        <v>0</v>
      </c>
      <c r="H46" s="17"/>
      <c r="I46" s="17"/>
      <c r="J46" s="17"/>
      <c r="K46" s="18"/>
      <c r="L46" s="18">
        <f>SUM(G46+J46)</f>
        <v>0</v>
      </c>
      <c r="M46" s="30"/>
    </row>
    <row r="47" spans="2:13" x14ac:dyDescent="0.25">
      <c r="B47" s="50" t="s">
        <v>19</v>
      </c>
      <c r="C47" s="50"/>
      <c r="D47" s="48">
        <v>48</v>
      </c>
      <c r="E47" s="48" t="s">
        <v>11</v>
      </c>
      <c r="F47" s="23"/>
      <c r="G47" s="28">
        <f t="shared" ref="G47:G50" si="22">D47*F47</f>
        <v>0</v>
      </c>
      <c r="L47" s="19">
        <f t="shared" ref="L47:L50" si="23">SUM(G47+J47)</f>
        <v>0</v>
      </c>
    </row>
    <row r="48" spans="2:13" x14ac:dyDescent="0.25">
      <c r="B48" s="30" t="s">
        <v>44</v>
      </c>
      <c r="D48" s="45">
        <v>8</v>
      </c>
      <c r="E48" s="45" t="s">
        <v>11</v>
      </c>
      <c r="G48" s="28">
        <f t="shared" si="22"/>
        <v>0</v>
      </c>
      <c r="L48" s="19">
        <f t="shared" si="23"/>
        <v>0</v>
      </c>
    </row>
    <row r="49" spans="2:20" x14ac:dyDescent="0.25">
      <c r="B49" s="30" t="s">
        <v>20</v>
      </c>
      <c r="D49" s="30">
        <v>15</v>
      </c>
      <c r="E49" s="45" t="s">
        <v>11</v>
      </c>
      <c r="G49" s="28">
        <f t="shared" si="22"/>
        <v>0</v>
      </c>
      <c r="L49" s="19">
        <f t="shared" si="23"/>
        <v>0</v>
      </c>
    </row>
    <row r="50" spans="2:20" x14ac:dyDescent="0.25">
      <c r="B50" s="30" t="s">
        <v>45</v>
      </c>
      <c r="D50" s="45">
        <v>5</v>
      </c>
      <c r="E50" s="45" t="s">
        <v>11</v>
      </c>
      <c r="G50" s="28">
        <f t="shared" si="22"/>
        <v>0</v>
      </c>
      <c r="L50" s="19">
        <f t="shared" si="23"/>
        <v>0</v>
      </c>
    </row>
    <row r="51" spans="2:20" x14ac:dyDescent="0.25">
      <c r="B51" s="38"/>
      <c r="D51" s="45"/>
      <c r="G51" s="28"/>
    </row>
    <row r="52" spans="2:20" x14ac:dyDescent="0.25">
      <c r="E52" s="45"/>
      <c r="G52" s="28"/>
    </row>
    <row r="53" spans="2:20" s="50" customFormat="1" x14ac:dyDescent="0.25">
      <c r="B53" s="46" t="s">
        <v>21</v>
      </c>
      <c r="C53" s="47"/>
      <c r="D53" s="34">
        <v>3.5</v>
      </c>
      <c r="E53" s="48" t="s">
        <v>14</v>
      </c>
      <c r="F53" s="20"/>
      <c r="G53" s="28"/>
      <c r="H53" s="20"/>
      <c r="I53" s="22"/>
      <c r="J53" s="28">
        <f>SUM(J10:J52)</f>
        <v>0</v>
      </c>
      <c r="K53" s="22"/>
      <c r="L53" s="21">
        <f>J53/100*D53</f>
        <v>0</v>
      </c>
      <c r="M53" s="49"/>
      <c r="N53" s="49"/>
      <c r="O53" s="49"/>
      <c r="P53" s="49"/>
      <c r="Q53" s="49"/>
      <c r="R53" s="49"/>
      <c r="S53" s="49"/>
      <c r="T53" s="49"/>
    </row>
    <row r="54" spans="2:20" s="50" customFormat="1" x14ac:dyDescent="0.25">
      <c r="B54" s="46" t="s">
        <v>22</v>
      </c>
      <c r="C54" s="47"/>
      <c r="D54" s="34">
        <v>4.8</v>
      </c>
      <c r="E54" s="48" t="s">
        <v>14</v>
      </c>
      <c r="F54" s="20"/>
      <c r="G54" s="28">
        <f>SUM(G10:G53)</f>
        <v>0</v>
      </c>
      <c r="H54" s="20"/>
      <c r="I54" s="22"/>
      <c r="K54" s="22"/>
      <c r="L54" s="21">
        <f>G54/100*D54</f>
        <v>0</v>
      </c>
      <c r="M54" s="49"/>
      <c r="N54" s="49"/>
      <c r="O54" s="49"/>
      <c r="P54" s="49"/>
      <c r="Q54" s="49"/>
      <c r="R54" s="49"/>
      <c r="S54" s="49"/>
      <c r="T54" s="49"/>
    </row>
    <row r="55" spans="2:20" x14ac:dyDescent="0.25">
      <c r="D55" s="45"/>
      <c r="E55" s="45"/>
      <c r="G55" s="28"/>
    </row>
    <row r="56" spans="2:20" ht="15.75" thickBot="1" x14ac:dyDescent="0.3">
      <c r="G56" s="28"/>
      <c r="J56" s="28"/>
    </row>
    <row r="57" spans="2:20" ht="15.75" thickBot="1" x14ac:dyDescent="0.3">
      <c r="B57" s="51" t="s">
        <v>57</v>
      </c>
      <c r="C57" s="52"/>
      <c r="D57" s="52"/>
      <c r="E57" s="52"/>
      <c r="F57" s="53"/>
      <c r="G57" s="54"/>
      <c r="H57" s="53"/>
      <c r="I57" s="53"/>
      <c r="J57" s="54"/>
      <c r="K57" s="53"/>
      <c r="L57" s="55">
        <f>SUM(L10:L56)</f>
        <v>0</v>
      </c>
    </row>
    <row r="58" spans="2:20" x14ac:dyDescent="0.25">
      <c r="G58" s="28"/>
      <c r="J58" s="28"/>
    </row>
    <row r="59" spans="2:20" x14ac:dyDescent="0.25">
      <c r="G59" s="28"/>
      <c r="J59" s="28"/>
    </row>
    <row r="60" spans="2:20" x14ac:dyDescent="0.25">
      <c r="B60" s="44"/>
      <c r="C60" s="44"/>
      <c r="D60" s="45"/>
      <c r="E60" s="44"/>
      <c r="F60" s="56"/>
      <c r="G60" s="28"/>
      <c r="H60" s="56"/>
      <c r="I60" s="56"/>
      <c r="J60" s="28"/>
    </row>
    <row r="61" spans="2:20" x14ac:dyDescent="0.25">
      <c r="B61" s="40"/>
      <c r="C61" s="45"/>
      <c r="D61" s="45"/>
      <c r="E61" s="45"/>
      <c r="F61" s="28"/>
      <c r="G61" s="28"/>
      <c r="H61" s="28"/>
      <c r="I61" s="28"/>
      <c r="J61" s="28"/>
    </row>
    <row r="62" spans="2:20" x14ac:dyDescent="0.25">
      <c r="B62" s="45"/>
      <c r="C62" s="44"/>
      <c r="D62" s="45"/>
      <c r="E62" s="45"/>
      <c r="F62" s="28"/>
      <c r="G62" s="28"/>
      <c r="H62" s="28"/>
      <c r="I62" s="28"/>
      <c r="J62" s="28"/>
    </row>
    <row r="63" spans="2:20" x14ac:dyDescent="0.25">
      <c r="B63" s="45"/>
      <c r="C63" s="44"/>
      <c r="D63" s="45"/>
      <c r="E63" s="45"/>
      <c r="F63" s="28"/>
      <c r="G63" s="28"/>
      <c r="H63" s="28"/>
      <c r="I63" s="28"/>
      <c r="J63" s="28"/>
    </row>
    <row r="64" spans="2:20" x14ac:dyDescent="0.25">
      <c r="B64" s="45"/>
      <c r="C64" s="44"/>
      <c r="D64" s="45"/>
      <c r="E64" s="45"/>
      <c r="F64" s="28"/>
      <c r="G64" s="28"/>
      <c r="H64" s="28"/>
      <c r="I64" s="28"/>
      <c r="J64" s="28"/>
    </row>
    <row r="65" spans="2:10" x14ac:dyDescent="0.25">
      <c r="B65" s="45"/>
      <c r="C65" s="44"/>
      <c r="D65" s="45"/>
      <c r="E65" s="45"/>
      <c r="F65" s="28"/>
      <c r="G65" s="28"/>
      <c r="H65" s="28"/>
      <c r="I65" s="28"/>
      <c r="J65" s="28"/>
    </row>
    <row r="66" spans="2:10" x14ac:dyDescent="0.25">
      <c r="B66" s="45"/>
      <c r="C66" s="44"/>
      <c r="D66" s="45"/>
      <c r="E66" s="45"/>
      <c r="F66" s="28"/>
      <c r="G66" s="28"/>
      <c r="H66" s="28"/>
      <c r="I66" s="28"/>
      <c r="J66" s="28"/>
    </row>
    <row r="67" spans="2:10" x14ac:dyDescent="0.25">
      <c r="B67" s="45"/>
      <c r="C67" s="44"/>
      <c r="D67" s="45"/>
      <c r="E67" s="45"/>
      <c r="F67" s="28"/>
      <c r="G67" s="28"/>
      <c r="H67" s="28"/>
      <c r="I67" s="28"/>
      <c r="J67" s="28"/>
    </row>
    <row r="68" spans="2:10" x14ac:dyDescent="0.25">
      <c r="B68" s="45"/>
      <c r="C68" s="44"/>
      <c r="D68" s="45"/>
      <c r="E68" s="45"/>
      <c r="F68" s="28"/>
      <c r="G68" s="28"/>
      <c r="H68" s="28"/>
      <c r="I68" s="28"/>
      <c r="J68" s="28"/>
    </row>
    <row r="69" spans="2:10" x14ac:dyDescent="0.25">
      <c r="B69" s="45"/>
      <c r="C69" s="44"/>
      <c r="D69" s="45"/>
      <c r="E69" s="45"/>
      <c r="F69" s="28"/>
      <c r="G69" s="28"/>
      <c r="H69" s="28"/>
      <c r="I69" s="28"/>
      <c r="J69" s="28"/>
    </row>
    <row r="70" spans="2:10" x14ac:dyDescent="0.25">
      <c r="B70" s="45"/>
      <c r="C70" s="44"/>
      <c r="D70" s="45"/>
      <c r="E70" s="45"/>
      <c r="F70" s="28"/>
      <c r="G70" s="28"/>
      <c r="H70" s="28"/>
      <c r="I70" s="28"/>
      <c r="J70" s="28"/>
    </row>
    <row r="71" spans="2:10" x14ac:dyDescent="0.25">
      <c r="B71" s="40"/>
      <c r="C71" s="44"/>
      <c r="D71" s="45"/>
      <c r="E71" s="44"/>
      <c r="F71" s="28"/>
      <c r="G71" s="28"/>
      <c r="H71" s="28"/>
      <c r="I71" s="28"/>
      <c r="J71" s="28"/>
    </row>
    <row r="72" spans="2:10" x14ac:dyDescent="0.25">
      <c r="C72" s="44"/>
      <c r="D72" s="45"/>
      <c r="E72" s="45"/>
      <c r="F72" s="28"/>
      <c r="G72" s="28"/>
      <c r="H72" s="28"/>
      <c r="I72" s="28"/>
      <c r="J72" s="28"/>
    </row>
    <row r="73" spans="2:10" x14ac:dyDescent="0.25">
      <c r="C73" s="44"/>
      <c r="D73" s="45"/>
      <c r="E73" s="45"/>
      <c r="F73" s="28"/>
      <c r="G73" s="28"/>
      <c r="H73" s="28"/>
      <c r="I73" s="28"/>
      <c r="J73" s="28"/>
    </row>
    <row r="74" spans="2:10" x14ac:dyDescent="0.25">
      <c r="C74" s="44"/>
      <c r="D74" s="45"/>
      <c r="E74" s="45"/>
      <c r="F74" s="28"/>
      <c r="G74" s="28"/>
      <c r="H74" s="28"/>
      <c r="I74" s="28"/>
      <c r="J74" s="28"/>
    </row>
    <row r="75" spans="2:10" x14ac:dyDescent="0.25">
      <c r="C75" s="44"/>
      <c r="D75" s="45"/>
      <c r="E75" s="45"/>
      <c r="F75" s="28"/>
      <c r="G75" s="28"/>
      <c r="H75" s="28"/>
      <c r="I75" s="28"/>
      <c r="J75" s="28"/>
    </row>
    <row r="76" spans="2:10" x14ac:dyDescent="0.25">
      <c r="C76" s="44"/>
      <c r="D76" s="45"/>
      <c r="E76" s="45"/>
      <c r="F76" s="28"/>
      <c r="G76" s="28"/>
      <c r="H76" s="28"/>
      <c r="I76" s="28"/>
      <c r="J76" s="28"/>
    </row>
    <row r="77" spans="2:10" x14ac:dyDescent="0.25">
      <c r="C77" s="44"/>
      <c r="D77" s="45"/>
      <c r="E77" s="45"/>
      <c r="F77" s="28"/>
      <c r="G77" s="28"/>
      <c r="H77" s="28"/>
      <c r="I77" s="28"/>
      <c r="J77" s="28"/>
    </row>
    <row r="78" spans="2:10" x14ac:dyDescent="0.25">
      <c r="C78" s="44"/>
      <c r="D78" s="45"/>
      <c r="E78" s="45"/>
      <c r="F78" s="28"/>
      <c r="G78" s="28"/>
      <c r="H78" s="28"/>
      <c r="I78" s="28"/>
      <c r="J78" s="28"/>
    </row>
    <row r="79" spans="2:10" x14ac:dyDescent="0.25">
      <c r="C79" s="44"/>
      <c r="D79" s="45"/>
      <c r="E79" s="45"/>
      <c r="F79" s="28"/>
      <c r="G79" s="28"/>
      <c r="H79" s="28"/>
      <c r="I79" s="28"/>
      <c r="J79" s="28"/>
    </row>
    <row r="80" spans="2:10" x14ac:dyDescent="0.25">
      <c r="C80" s="44"/>
      <c r="D80" s="45"/>
      <c r="E80" s="45"/>
      <c r="F80" s="28"/>
      <c r="G80" s="28"/>
      <c r="H80" s="28"/>
      <c r="I80" s="28"/>
      <c r="J80" s="28"/>
    </row>
    <row r="81" spans="2:12" x14ac:dyDescent="0.25">
      <c r="C81" s="44"/>
      <c r="D81" s="45"/>
      <c r="E81" s="45"/>
      <c r="F81" s="28"/>
      <c r="G81" s="28"/>
      <c r="H81" s="28"/>
      <c r="I81" s="28"/>
      <c r="J81" s="28"/>
    </row>
    <row r="82" spans="2:12" x14ac:dyDescent="0.25">
      <c r="C82" s="44"/>
      <c r="D82" s="45"/>
      <c r="E82" s="45"/>
      <c r="F82" s="28"/>
      <c r="G82" s="28"/>
      <c r="H82" s="28"/>
      <c r="I82" s="28"/>
      <c r="J82" s="28"/>
    </row>
    <row r="83" spans="2:12" x14ac:dyDescent="0.25">
      <c r="B83" s="38"/>
      <c r="D83" s="45"/>
      <c r="G83" s="28"/>
    </row>
    <row r="84" spans="2:12" x14ac:dyDescent="0.25">
      <c r="D84" s="45"/>
      <c r="E84" s="45"/>
      <c r="G84" s="28"/>
    </row>
    <row r="85" spans="2:12" x14ac:dyDescent="0.25">
      <c r="E85" s="45"/>
      <c r="G85" s="28"/>
    </row>
    <row r="86" spans="2:12" x14ac:dyDescent="0.25">
      <c r="D86" s="45"/>
      <c r="E86" s="45"/>
      <c r="G86" s="28"/>
    </row>
    <row r="87" spans="2:12" x14ac:dyDescent="0.25">
      <c r="D87" s="45"/>
      <c r="E87" s="45"/>
      <c r="G87" s="28"/>
    </row>
    <row r="88" spans="2:12" x14ac:dyDescent="0.25">
      <c r="D88" s="45"/>
    </row>
    <row r="89" spans="2:12" s="66" customFormat="1" x14ac:dyDescent="0.25">
      <c r="B89" s="40"/>
      <c r="D89" s="45"/>
      <c r="F89" s="57"/>
      <c r="G89" s="58"/>
      <c r="H89" s="58"/>
      <c r="I89" s="58"/>
      <c r="J89" s="58"/>
      <c r="K89" s="57"/>
      <c r="L89" s="57"/>
    </row>
    <row r="91" spans="2:12" x14ac:dyDescent="0.25">
      <c r="D91" s="72"/>
    </row>
  </sheetData>
  <mergeCells count="3">
    <mergeCell ref="B1:F3"/>
    <mergeCell ref="F4:G4"/>
    <mergeCell ref="I4:J4"/>
  </mergeCells>
  <printOptions gridLines="1"/>
  <pageMargins left="0.31496062992125984" right="0.31496062992125984" top="0.39370078740157483" bottom="0.47244094488188981" header="0.31496062992125984" footer="0.31496062992125984"/>
  <pageSetup paperSize="9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BLESKOSVOD - č.p. 187 (ADMIN)</vt:lpstr>
      <vt:lpstr>BLESKOSVOD - č.p. 188 (HL. BUD)</vt:lpstr>
      <vt:lpstr>'BLESKOSVOD - č.p. 187 (ADMIN)'!Oblast_tisku</vt:lpstr>
      <vt:lpstr>'BLESKOSVOD - č.p. 188 (HL. BUD)'!Oblast_tisku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2012-04-03T11:19:01Z</cp:lastPrinted>
  <dcterms:created xsi:type="dcterms:W3CDTF">2006-10-17T13:37:20Z</dcterms:created>
  <dcterms:modified xsi:type="dcterms:W3CDTF">2021-10-11T06:19:49Z</dcterms:modified>
</cp:coreProperties>
</file>